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<sst xmlns="http://schemas.openxmlformats.org/spreadsheetml/2006/main" count="180" uniqueCount="170">
  <si>
    <t>наименование</t>
  </si>
  <si>
    <t>объём,кг</t>
  </si>
  <si>
    <t>Объём, тонн</t>
  </si>
  <si>
    <t>НЕКТАРИН</t>
  </si>
  <si>
    <t>Нектарин 1кг</t>
  </si>
  <si>
    <t>Нектарин Отборн.1кг</t>
  </si>
  <si>
    <t>Нектарины белые 1кг</t>
  </si>
  <si>
    <t>Нектарины плоские 1кг</t>
  </si>
  <si>
    <t>Нектарины фас.500г</t>
  </si>
  <si>
    <t>3000+5000</t>
  </si>
  <si>
    <t>ПЕРСИКИ</t>
  </si>
  <si>
    <t>Персики плоские фас.500г</t>
  </si>
  <si>
    <t>Персики 1кг</t>
  </si>
  <si>
    <t>Персики Азербайд-е 1кг</t>
  </si>
  <si>
    <t>Персики Отборные 1кг</t>
  </si>
  <si>
    <t>Персики плоские 1кг</t>
  </si>
  <si>
    <t>Персики фас.500г</t>
  </si>
  <si>
    <t>СЛИВЫ</t>
  </si>
  <si>
    <t>Слива Узбекистан 1кг</t>
  </si>
  <si>
    <t>Слива желтая 1кг</t>
  </si>
  <si>
    <t>Слива красная импорт. 1кг</t>
  </si>
  <si>
    <t>5000+10000</t>
  </si>
  <si>
    <t>Черешня</t>
  </si>
  <si>
    <t>Черешня 1кг</t>
  </si>
  <si>
    <t>Черешня 250г</t>
  </si>
  <si>
    <t>Черешня 500г</t>
  </si>
  <si>
    <t>Черешня желт.1кг</t>
  </si>
  <si>
    <t>Черешня крупная 1кг</t>
  </si>
  <si>
    <t>Черешня розовая 1кг</t>
  </si>
  <si>
    <t>Яблоки</t>
  </si>
  <si>
    <t>Яблоки Бребурн 1кг</t>
  </si>
  <si>
    <t>Яблоки Бребурн 700г</t>
  </si>
  <si>
    <t>Яблоки Гала 1кг</t>
  </si>
  <si>
    <t>Яблоки Гала 4шт</t>
  </si>
  <si>
    <t>Яблоки Гала фас.1кг</t>
  </si>
  <si>
    <t>Яблоки Роял Гала фас.1кг</t>
  </si>
  <si>
    <t>Яблоки Ред Гала фас.1кг</t>
  </si>
  <si>
    <t>Яблоки Голден 1кг</t>
  </si>
  <si>
    <t>Яблоки Голден фас.1кг</t>
  </si>
  <si>
    <t>Яблоки Гренни Смит 1кг</t>
  </si>
  <si>
    <t>Яблоки Голден отб.фас.900г</t>
  </si>
  <si>
    <t>Яблоки Гренни отб.фас.900г</t>
  </si>
  <si>
    <t>Яблоки Джонаголд 1кг</t>
  </si>
  <si>
    <t>Яблоки Исаак фас.400г</t>
  </si>
  <si>
    <t>Яблоки Куку 700г</t>
  </si>
  <si>
    <t>Яблоки Красные фас.1кг</t>
  </si>
  <si>
    <t>Яблоки Красные 1кг</t>
  </si>
  <si>
    <t>Яблоки Кримсон Сноу 1кг</t>
  </si>
  <si>
    <t>Яблоки Крипс Пинк отб.1кг</t>
  </si>
  <si>
    <t>Яблоки Микс пакет 1кг</t>
  </si>
  <si>
    <t>Яблоки Микс фас.1кг</t>
  </si>
  <si>
    <t>Яблоки МОДИ фас.900г</t>
  </si>
  <si>
    <t>Яблоки Пинк Леди 700г</t>
  </si>
  <si>
    <t>Яблоки Ред Чиф отб.1кг</t>
  </si>
  <si>
    <t>Яблоки Эвелина 900г</t>
  </si>
  <si>
    <t>Яблоки зеленые фас.1кг</t>
  </si>
  <si>
    <t>Яблоки сезонные 1кг</t>
  </si>
  <si>
    <t>Яблоки Ред Делишес 4шт</t>
  </si>
  <si>
    <t>Яблоки Симиренко 1кг</t>
  </si>
  <si>
    <t>Яблоки Старк 1кг</t>
  </si>
  <si>
    <t>Яблоки Фуджи 1кг</t>
  </si>
  <si>
    <t>Яблоки свеж.Росс фас.950г</t>
  </si>
  <si>
    <t>Абрикосы</t>
  </si>
  <si>
    <t>Абрикосы шейкер 300г</t>
  </si>
  <si>
    <t>Абрикосы 1кг</t>
  </si>
  <si>
    <t>Абрикосы Узбекистан 1кг</t>
  </si>
  <si>
    <t>Абрикосы отборн.1кг</t>
  </si>
  <si>
    <t>Абрикосы фас.500г</t>
  </si>
  <si>
    <t>Алыча</t>
  </si>
  <si>
    <t>Алыча 1кг</t>
  </si>
  <si>
    <t>Алыча свежая 250г</t>
  </si>
  <si>
    <t>Вишня</t>
  </si>
  <si>
    <t>Вишня свежая 1кг</t>
  </si>
  <si>
    <t>Голубика</t>
  </si>
  <si>
    <t>Голубика 500г</t>
  </si>
  <si>
    <t>Голубика свеж.125г</t>
  </si>
  <si>
    <t>Голубика свеж.250г</t>
  </si>
  <si>
    <t>Голубика 1кг</t>
  </si>
  <si>
    <t>Голубика 1уп</t>
  </si>
  <si>
    <t>Голубика AFRIC.BLUE200г</t>
  </si>
  <si>
    <t>Ежевика</t>
  </si>
  <si>
    <t>Ежевика свеж. 125г</t>
  </si>
  <si>
    <t>Жимолость</t>
  </si>
  <si>
    <t>Жимолость 125г</t>
  </si>
  <si>
    <t>Клубника</t>
  </si>
  <si>
    <t>Клубника 250г</t>
  </si>
  <si>
    <t>Клубника 500г</t>
  </si>
  <si>
    <t>Клубника свеж.Россия 1кг</t>
  </si>
  <si>
    <t>Клубника сердце 1шт</t>
  </si>
  <si>
    <t>Клубника фас.200г</t>
  </si>
  <si>
    <t>Малина</t>
  </si>
  <si>
    <t>Малина 250г</t>
  </si>
  <si>
    <t>Малина и голуб.в сердце1шт</t>
  </si>
  <si>
    <t>Малина свежая 1кг</t>
  </si>
  <si>
    <t>Крыжовник</t>
  </si>
  <si>
    <t>Крыжовник 150г</t>
  </si>
  <si>
    <t>Крыжовник 1кг</t>
  </si>
  <si>
    <t>Крыжовник 250г</t>
  </si>
  <si>
    <t>Крыжовник 500г</t>
  </si>
  <si>
    <t>Смородина</t>
  </si>
  <si>
    <t>Смородина красная имп.1уп</t>
  </si>
  <si>
    <t>Щелковица</t>
  </si>
  <si>
    <t>Шелковица свежая 125г</t>
  </si>
  <si>
    <t>Грейпфрут</t>
  </si>
  <si>
    <t>Грейпфрут красный 1кг</t>
  </si>
  <si>
    <t>Апельсины</t>
  </si>
  <si>
    <t>Апельсины 1кг</t>
  </si>
  <si>
    <t>Апельсины Премиум 1кг</t>
  </si>
  <si>
    <t>Апельсины для сока 1кг</t>
  </si>
  <si>
    <t>Апельсины красные 1кг</t>
  </si>
  <si>
    <t>Апельсины отбор.фас.1кг</t>
  </si>
  <si>
    <t>Мандарины</t>
  </si>
  <si>
    <t>Мандарины фас.1кг</t>
  </si>
  <si>
    <t>Мандарины 1кг</t>
  </si>
  <si>
    <t>Мандарины BOLLO 1кг</t>
  </si>
  <si>
    <t>Мандарины ИЗРАИЛЬСК.1кг</t>
  </si>
  <si>
    <t>Лайм</t>
  </si>
  <si>
    <t>Лайм 3шт</t>
  </si>
  <si>
    <t>Лайм 1кг</t>
  </si>
  <si>
    <t>Лимоны</t>
  </si>
  <si>
    <t>Лимоны 1кг</t>
  </si>
  <si>
    <t>Лимоны Узбекские 2шт</t>
  </si>
  <si>
    <t>Лимоны Узбекские 1кг</t>
  </si>
  <si>
    <t>Лимоны 2шт</t>
  </si>
  <si>
    <t>Кокос</t>
  </si>
  <si>
    <t>Кокос свеж. COCOFACE 1шт</t>
  </si>
  <si>
    <t>Кокосы 1шт</t>
  </si>
  <si>
    <t>Авокадо</t>
  </si>
  <si>
    <t>Авокадо 1кг</t>
  </si>
  <si>
    <t>Авокадо спелый 2шт</t>
  </si>
  <si>
    <t>Ананас</t>
  </si>
  <si>
    <t>Ананас 1кг</t>
  </si>
  <si>
    <t>Ананас очищ.1шт</t>
  </si>
  <si>
    <t>Арбузы</t>
  </si>
  <si>
    <t>Арбузы 1кг</t>
  </si>
  <si>
    <t>Бананы</t>
  </si>
  <si>
    <t>Бананы сушеные 1уп</t>
  </si>
  <si>
    <t>Виноград</t>
  </si>
  <si>
    <t>Виноград киш-миш 1кг</t>
  </si>
  <si>
    <t>Виноград красный 1кг</t>
  </si>
  <si>
    <t>Виноград крас. Ред Голб 1кг</t>
  </si>
  <si>
    <t>Виноград черный 1кг</t>
  </si>
  <si>
    <t>Гранат</t>
  </si>
  <si>
    <t>Гранат 100+ 1кг</t>
  </si>
  <si>
    <t>Груши</t>
  </si>
  <si>
    <t>Груши Вермонт 1кг</t>
  </si>
  <si>
    <t>Груши АББАТ 1кг</t>
  </si>
  <si>
    <t>Груши Анжу 1кг</t>
  </si>
  <si>
    <t>Груши Бере Боск 1кг</t>
  </si>
  <si>
    <t>Груши Вильямс 1кг</t>
  </si>
  <si>
    <t>Груши Конференс 1кг</t>
  </si>
  <si>
    <t>Груши Лесная красавица 1кг</t>
  </si>
  <si>
    <t>Груши Ред Барлет 1кг</t>
  </si>
  <si>
    <t>Груши Розмарин 1кг</t>
  </si>
  <si>
    <t>Груши Форелл 1кг</t>
  </si>
  <si>
    <t>Груши свеж.Вильямс спел.1кг</t>
  </si>
  <si>
    <t>Дыня</t>
  </si>
  <si>
    <t>Дыня желт.имп.1кг</t>
  </si>
  <si>
    <t>Дыня медовая вес 1кг</t>
  </si>
  <si>
    <t>Киви</t>
  </si>
  <si>
    <t>Киви 1кг</t>
  </si>
  <si>
    <t>Киви ГОЛД 1кг</t>
  </si>
  <si>
    <t>Киви ГОЛД 300г</t>
  </si>
  <si>
    <t>Киви спелое 3шт</t>
  </si>
  <si>
    <t>Манго</t>
  </si>
  <si>
    <t>Манго 1кг</t>
  </si>
  <si>
    <t>Мушмула 1кг</t>
  </si>
  <si>
    <t>Физалис 1шт</t>
  </si>
  <si>
    <t>Финики 1уп</t>
  </si>
  <si>
    <t>Хурма ШАРОН 1кг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</si>
</sst>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2.0"/>
      <color theme="1"/>
      <name val="Arial"/>
    </font>
    <font>
      <color theme="1"/>
      <name val="Arial"/>
    </font>
    <font>
      <b/>
      <sz val="12.0"/>
      <color theme="1"/>
      <name val="Arial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top"/>
    </xf>
    <xf borderId="2" fillId="0" fontId="1" numFmtId="0" xfId="0" applyAlignment="1" applyBorder="1" applyFont="1">
      <alignment horizontal="left" readingOrder="0" vertical="top"/>
    </xf>
    <xf borderId="0" fillId="0" fontId="2" numFmtId="0" xfId="0" applyAlignment="1" applyFont="1">
      <alignment readingOrder="0"/>
    </xf>
    <xf borderId="3" fillId="0" fontId="3" numFmtId="0" xfId="0" applyAlignment="1" applyBorder="1" applyFont="1">
      <alignment readingOrder="0" vertical="top"/>
    </xf>
    <xf borderId="4" fillId="0" fontId="1" numFmtId="0" xfId="0" applyAlignment="1" applyBorder="1" applyFont="1">
      <alignment horizontal="left" readingOrder="0" vertical="top"/>
    </xf>
    <xf borderId="3" fillId="0" fontId="1" numFmtId="0" xfId="0" applyAlignment="1" applyBorder="1" applyFont="1">
      <alignment readingOrder="0" vertical="top"/>
    </xf>
    <xf borderId="4" fillId="0" fontId="2" numFmtId="0" xfId="0" applyAlignment="1" applyBorder="1" applyFont="1">
      <alignment horizontal="left" vertical="top"/>
    </xf>
    <xf borderId="4" fillId="0" fontId="3" numFmtId="0" xfId="0" applyAlignment="1" applyBorder="1" applyFont="1">
      <alignment horizontal="left" readingOrder="0" vertical="top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  <col customWidth="1" min="2" max="2" width="15.71"/>
  </cols>
  <sheetData>
    <row r="1">
      <c r="A1" s="1" t="s">
        <v>0</v>
      </c>
      <c r="B1" s="2" t="s">
        <v>1</v>
      </c>
      <c r="C1" s="3" t="s">
        <v>2</v>
      </c>
    </row>
    <row r="2">
      <c r="A2" s="4" t="s">
        <v>3</v>
      </c>
      <c r="C2" s="5">
        <f>SUM(B3:B8)/1000</f>
        <v>54</v>
      </c>
    </row>
    <row r="3">
      <c r="A3" s="6" t="s">
        <v>4</v>
      </c>
      <c r="B3" s="5">
        <v>30000.0</v>
      </c>
    </row>
    <row r="4">
      <c r="A4" s="6" t="s">
        <v>4</v>
      </c>
      <c r="B4" s="5">
        <v>12000.0</v>
      </c>
    </row>
    <row r="5">
      <c r="A5" s="6" t="s">
        <v>5</v>
      </c>
      <c r="B5" s="5">
        <v>5000.0</v>
      </c>
    </row>
    <row r="6">
      <c r="A6" s="6" t="s">
        <v>6</v>
      </c>
      <c r="B6" s="5">
        <v>4000.0</v>
      </c>
    </row>
    <row r="7">
      <c r="A7" s="6" t="s">
        <v>7</v>
      </c>
      <c r="B7" s="5">
        <v>3000.0</v>
      </c>
    </row>
    <row r="8">
      <c r="A8" s="6" t="s">
        <v>8</v>
      </c>
      <c r="B8" s="5" t="s">
        <v>9</v>
      </c>
    </row>
    <row r="9">
      <c r="A9" s="4" t="s">
        <v>10</v>
      </c>
      <c r="B9" s="5"/>
      <c r="C9" s="5">
        <f>SUM(B10:B16)/1000</f>
        <v>105</v>
      </c>
    </row>
    <row r="10">
      <c r="A10" s="6" t="s">
        <v>11</v>
      </c>
      <c r="B10" s="5">
        <f>5000+2000</f>
        <v>7000</v>
      </c>
    </row>
    <row r="11">
      <c r="A11" s="6" t="s">
        <v>12</v>
      </c>
      <c r="B11" s="5">
        <f>25000+15000</f>
        <v>40000</v>
      </c>
    </row>
    <row r="12">
      <c r="A12" s="6" t="s">
        <v>12</v>
      </c>
      <c r="B12" s="5">
        <v>28000.0</v>
      </c>
    </row>
    <row r="13">
      <c r="A13" s="6" t="s">
        <v>13</v>
      </c>
      <c r="B13" s="5">
        <v>5000.0</v>
      </c>
    </row>
    <row r="14">
      <c r="A14" s="6" t="s">
        <v>14</v>
      </c>
      <c r="B14" s="5">
        <f>4000+2000</f>
        <v>6000</v>
      </c>
    </row>
    <row r="15">
      <c r="A15" s="6" t="s">
        <v>15</v>
      </c>
      <c r="B15" s="5">
        <f>5000+2000</f>
        <v>7000</v>
      </c>
    </row>
    <row r="16">
      <c r="A16" s="6" t="s">
        <v>16</v>
      </c>
      <c r="B16" s="5">
        <f>5000+7000</f>
        <v>12000</v>
      </c>
    </row>
    <row r="17">
      <c r="A17" s="4" t="s">
        <v>17</v>
      </c>
      <c r="B17" s="5"/>
      <c r="C17" s="5">
        <f>SUM(B18:B25)/1000</f>
        <v>225</v>
      </c>
    </row>
    <row r="18">
      <c r="A18" s="6" t="s">
        <v>18</v>
      </c>
      <c r="B18" s="5">
        <v>10000.0</v>
      </c>
    </row>
    <row r="19">
      <c r="A19" s="6" t="s">
        <v>19</v>
      </c>
      <c r="B19" s="5">
        <v>1000.0</v>
      </c>
    </row>
    <row r="20">
      <c r="A20" s="6" t="s">
        <v>20</v>
      </c>
      <c r="B20" s="5" t="s">
        <v>21</v>
      </c>
    </row>
    <row r="21">
      <c r="A21" s="4" t="s">
        <v>22</v>
      </c>
      <c r="B21" s="5"/>
      <c r="C21" s="5">
        <f>SUM(B22:B28)/1000</f>
        <v>221.1</v>
      </c>
    </row>
    <row r="22">
      <c r="A22" s="6" t="s">
        <v>23</v>
      </c>
      <c r="B22" s="5">
        <f>120000+30000</f>
        <v>150000</v>
      </c>
    </row>
    <row r="23">
      <c r="A23" s="6" t="s">
        <v>23</v>
      </c>
      <c r="B23" s="5">
        <f>36000</f>
        <v>36000</v>
      </c>
    </row>
    <row r="24">
      <c r="A24" s="6" t="s">
        <v>24</v>
      </c>
      <c r="B24" s="5">
        <f>13000+5000</f>
        <v>18000</v>
      </c>
    </row>
    <row r="25">
      <c r="A25" s="6" t="s">
        <v>25</v>
      </c>
      <c r="B25" s="5">
        <f>5000+5000</f>
        <v>10000</v>
      </c>
    </row>
    <row r="26">
      <c r="A26" s="6" t="s">
        <v>26</v>
      </c>
      <c r="B26" s="5">
        <f>1000+2000</f>
        <v>3000</v>
      </c>
    </row>
    <row r="27">
      <c r="A27" s="6" t="s">
        <v>27</v>
      </c>
      <c r="B27" s="5">
        <f>2000+100</f>
        <v>2100</v>
      </c>
    </row>
    <row r="28">
      <c r="A28" s="6" t="s">
        <v>28</v>
      </c>
      <c r="B28" s="5">
        <f>1000+1000</f>
        <v>2000</v>
      </c>
    </row>
    <row r="29">
      <c r="A29" s="4" t="s">
        <v>29</v>
      </c>
      <c r="B29" s="5"/>
      <c r="C29" s="5">
        <f>SUM(B30:B67)/1000</f>
        <v>1281.9</v>
      </c>
    </row>
    <row r="30">
      <c r="A30" s="6" t="s">
        <v>30</v>
      </c>
      <c r="B30" s="5">
        <f>3000</f>
        <v>3000</v>
      </c>
    </row>
    <row r="31">
      <c r="A31" s="6" t="s">
        <v>31</v>
      </c>
      <c r="B31" s="5">
        <v>1500.0</v>
      </c>
    </row>
    <row r="32">
      <c r="A32" s="6" t="s">
        <v>32</v>
      </c>
      <c r="B32" s="5">
        <v>45000.0</v>
      </c>
    </row>
    <row r="33">
      <c r="A33" s="6" t="s">
        <v>33</v>
      </c>
      <c r="B33" s="5">
        <v>3000.0</v>
      </c>
    </row>
    <row r="34">
      <c r="A34" s="6" t="s">
        <v>34</v>
      </c>
      <c r="B34" s="5">
        <v>10000.0</v>
      </c>
    </row>
    <row r="35">
      <c r="A35" s="6" t="s">
        <v>35</v>
      </c>
      <c r="B35" s="5">
        <v>18000.0</v>
      </c>
    </row>
    <row r="36">
      <c r="A36" s="6" t="s">
        <v>36</v>
      </c>
      <c r="B36" s="5">
        <v>25000.0</v>
      </c>
    </row>
    <row r="37">
      <c r="A37" s="6" t="s">
        <v>37</v>
      </c>
      <c r="B37" s="5">
        <v>45000.0</v>
      </c>
    </row>
    <row r="38">
      <c r="A38" s="6" t="s">
        <v>37</v>
      </c>
      <c r="B38" s="5">
        <v>45000.0</v>
      </c>
    </row>
    <row r="39">
      <c r="A39" s="6" t="s">
        <v>38</v>
      </c>
      <c r="B39" s="5">
        <v>20000.0</v>
      </c>
    </row>
    <row r="40">
      <c r="A40" s="6" t="s">
        <v>39</v>
      </c>
      <c r="B40" s="5">
        <v>45000.0</v>
      </c>
    </row>
    <row r="41">
      <c r="A41" s="6" t="s">
        <v>39</v>
      </c>
      <c r="B41" s="5">
        <v>9000.0</v>
      </c>
    </row>
    <row r="42">
      <c r="A42" s="6" t="s">
        <v>40</v>
      </c>
      <c r="B42" s="5">
        <v>10000.0</v>
      </c>
    </row>
    <row r="43">
      <c r="A43" s="6" t="s">
        <v>41</v>
      </c>
      <c r="B43" s="5">
        <v>8000.0</v>
      </c>
    </row>
    <row r="44">
      <c r="A44" s="6" t="s">
        <v>42</v>
      </c>
      <c r="B44" s="5">
        <v>5000.0</v>
      </c>
    </row>
    <row r="45">
      <c r="A45" s="6" t="s">
        <v>43</v>
      </c>
      <c r="B45" s="5">
        <v>3000.0</v>
      </c>
    </row>
    <row r="46">
      <c r="A46" s="6" t="s">
        <v>44</v>
      </c>
      <c r="B46" s="5">
        <v>5000.0</v>
      </c>
    </row>
    <row r="47">
      <c r="A47" s="6" t="s">
        <v>45</v>
      </c>
      <c r="B47" s="5">
        <v>20000.0</v>
      </c>
    </row>
    <row r="48">
      <c r="A48" s="6" t="s">
        <v>46</v>
      </c>
      <c r="B48" s="5">
        <v>60000.0</v>
      </c>
    </row>
    <row r="49">
      <c r="A49" s="6" t="s">
        <v>45</v>
      </c>
      <c r="B49" s="5">
        <v>45400.0</v>
      </c>
    </row>
    <row r="50">
      <c r="A50" s="6" t="s">
        <v>47</v>
      </c>
      <c r="B50" s="5">
        <v>10000.0</v>
      </c>
    </row>
    <row r="51">
      <c r="A51" s="6" t="s">
        <v>48</v>
      </c>
      <c r="B51" s="5">
        <v>5000.0</v>
      </c>
    </row>
    <row r="52">
      <c r="A52" s="6" t="s">
        <v>49</v>
      </c>
      <c r="B52" s="5">
        <v>85000.0</v>
      </c>
    </row>
    <row r="53">
      <c r="A53" s="6" t="s">
        <v>50</v>
      </c>
      <c r="B53" s="5">
        <v>115000.0</v>
      </c>
    </row>
    <row r="54">
      <c r="A54" s="6" t="s">
        <v>51</v>
      </c>
      <c r="B54" s="5">
        <v>10000.0</v>
      </c>
    </row>
    <row r="55">
      <c r="A55" s="6" t="s">
        <v>52</v>
      </c>
      <c r="B55" s="5">
        <v>5000.0</v>
      </c>
    </row>
    <row r="56">
      <c r="A56" s="6" t="s">
        <v>53</v>
      </c>
      <c r="B56" s="5">
        <v>10000.0</v>
      </c>
    </row>
    <row r="57">
      <c r="A57" s="6" t="s">
        <v>54</v>
      </c>
      <c r="B57" s="5">
        <v>3000.0</v>
      </c>
    </row>
    <row r="58">
      <c r="A58" s="6" t="s">
        <v>55</v>
      </c>
      <c r="B58" s="5">
        <v>8000.0</v>
      </c>
    </row>
    <row r="59">
      <c r="A59" s="6" t="s">
        <v>56</v>
      </c>
      <c r="B59" s="5">
        <v>100000.0</v>
      </c>
    </row>
    <row r="60">
      <c r="A60" s="6" t="s">
        <v>56</v>
      </c>
      <c r="B60" s="5">
        <v>180000.0</v>
      </c>
    </row>
    <row r="61">
      <c r="A61" s="6" t="s">
        <v>56</v>
      </c>
      <c r="B61" s="5">
        <v>200000.0</v>
      </c>
    </row>
    <row r="62">
      <c r="A62" s="6" t="s">
        <v>57</v>
      </c>
      <c r="B62" s="5">
        <v>5000.0</v>
      </c>
    </row>
    <row r="63">
      <c r="A63" s="6" t="s">
        <v>58</v>
      </c>
      <c r="B63" s="5">
        <v>40000.0</v>
      </c>
    </row>
    <row r="64">
      <c r="A64" s="6" t="s">
        <v>58</v>
      </c>
      <c r="B64" s="5">
        <v>48000.0</v>
      </c>
    </row>
    <row r="65">
      <c r="A65" s="6" t="s">
        <v>59</v>
      </c>
      <c r="B65" s="5">
        <v>10000.0</v>
      </c>
    </row>
    <row r="66">
      <c r="A66" s="6" t="s">
        <v>60</v>
      </c>
      <c r="B66" s="5">
        <v>20000.0</v>
      </c>
    </row>
    <row r="67">
      <c r="A67" s="6" t="s">
        <v>61</v>
      </c>
      <c r="B67" s="5">
        <v>2000.0</v>
      </c>
    </row>
    <row r="68">
      <c r="A68" s="4" t="s">
        <v>62</v>
      </c>
      <c r="B68" s="5"/>
      <c r="C68" s="5">
        <f>SUM(B69:B74)/1000</f>
        <v>223</v>
      </c>
    </row>
    <row r="69">
      <c r="A69" s="6" t="s">
        <v>63</v>
      </c>
      <c r="B69" s="5">
        <v>4000.0</v>
      </c>
    </row>
    <row r="70">
      <c r="A70" s="6" t="s">
        <v>64</v>
      </c>
      <c r="B70" s="5">
        <v>150000.0</v>
      </c>
    </row>
    <row r="71">
      <c r="A71" s="6" t="s">
        <v>64</v>
      </c>
      <c r="B71" s="5">
        <v>53000.0</v>
      </c>
    </row>
    <row r="72">
      <c r="A72" s="6" t="s">
        <v>65</v>
      </c>
      <c r="B72" s="5">
        <v>5000.0</v>
      </c>
    </row>
    <row r="73">
      <c r="A73" s="6" t="s">
        <v>66</v>
      </c>
      <c r="B73" s="5">
        <v>5000.0</v>
      </c>
    </row>
    <row r="74">
      <c r="A74" s="6" t="s">
        <v>67</v>
      </c>
      <c r="B74" s="5">
        <v>6000.0</v>
      </c>
    </row>
    <row r="75">
      <c r="A75" s="4" t="s">
        <v>68</v>
      </c>
      <c r="B75" s="5"/>
      <c r="C75" s="5">
        <f>SUM(B76:B77)/1000</f>
        <v>6.5</v>
      </c>
    </row>
    <row r="76">
      <c r="A76" s="6" t="s">
        <v>69</v>
      </c>
      <c r="B76" s="5">
        <v>5000.0</v>
      </c>
    </row>
    <row r="77">
      <c r="A77" s="6" t="s">
        <v>70</v>
      </c>
      <c r="B77" s="5">
        <v>1500.0</v>
      </c>
    </row>
    <row r="78">
      <c r="A78" s="4" t="s">
        <v>71</v>
      </c>
      <c r="B78" s="5"/>
      <c r="C78" s="5">
        <f>SUM(B79)/1000</f>
        <v>2</v>
      </c>
    </row>
    <row r="79">
      <c r="A79" s="6" t="s">
        <v>72</v>
      </c>
      <c r="B79" s="5">
        <v>2000.0</v>
      </c>
    </row>
    <row r="80">
      <c r="A80" s="4" t="s">
        <v>73</v>
      </c>
      <c r="B80" s="5"/>
      <c r="C80" s="5">
        <f>SUM(B81:B86)/1000</f>
        <v>57.4</v>
      </c>
    </row>
    <row r="81">
      <c r="A81" s="6" t="s">
        <v>74</v>
      </c>
      <c r="B81" s="5">
        <v>17000.0</v>
      </c>
    </row>
    <row r="82">
      <c r="A82" s="6" t="s">
        <v>75</v>
      </c>
      <c r="B82" s="5">
        <v>30000.0</v>
      </c>
    </row>
    <row r="83">
      <c r="A83" s="6" t="s">
        <v>76</v>
      </c>
      <c r="B83" s="5">
        <v>7000.0</v>
      </c>
    </row>
    <row r="84">
      <c r="A84" s="6" t="s">
        <v>77</v>
      </c>
      <c r="B84" s="5">
        <v>400.0</v>
      </c>
    </row>
    <row r="85">
      <c r="A85" s="6" t="s">
        <v>78</v>
      </c>
      <c r="B85" s="5">
        <v>2000.0</v>
      </c>
    </row>
    <row r="86">
      <c r="A86" s="6" t="s">
        <v>79</v>
      </c>
      <c r="B86" s="5">
        <v>1000.0</v>
      </c>
    </row>
    <row r="87">
      <c r="A87" s="4" t="s">
        <v>80</v>
      </c>
      <c r="B87" s="5"/>
      <c r="C87" s="5">
        <f>SUM(B88)/1000</f>
        <v>3</v>
      </c>
    </row>
    <row r="88">
      <c r="A88" s="6" t="s">
        <v>81</v>
      </c>
      <c r="B88" s="5">
        <v>3000.0</v>
      </c>
    </row>
    <row r="89">
      <c r="A89" s="4" t="s">
        <v>82</v>
      </c>
      <c r="B89" s="5"/>
      <c r="C89" s="5">
        <f>SUM(B90)/1000</f>
        <v>2</v>
      </c>
    </row>
    <row r="90">
      <c r="A90" s="6" t="s">
        <v>83</v>
      </c>
      <c r="B90" s="5">
        <v>2000.0</v>
      </c>
      <c r="C90" s="5"/>
    </row>
    <row r="91">
      <c r="A91" s="4" t="s">
        <v>84</v>
      </c>
      <c r="B91" s="5"/>
      <c r="C91" s="5">
        <f>SUM(B92:B96)/1000</f>
        <v>82</v>
      </c>
    </row>
    <row r="92">
      <c r="A92" s="6" t="s">
        <v>85</v>
      </c>
      <c r="B92" s="5">
        <v>20000.0</v>
      </c>
    </row>
    <row r="93">
      <c r="A93" s="6" t="s">
        <v>86</v>
      </c>
      <c r="B93" s="5">
        <v>10000.0</v>
      </c>
    </row>
    <row r="94">
      <c r="A94" s="6" t="s">
        <v>87</v>
      </c>
      <c r="B94" s="5">
        <v>10000.0</v>
      </c>
    </row>
    <row r="95">
      <c r="A95" s="6" t="s">
        <v>88</v>
      </c>
      <c r="B95" s="5">
        <v>2000.0</v>
      </c>
    </row>
    <row r="96">
      <c r="A96" s="6" t="s">
        <v>89</v>
      </c>
      <c r="B96" s="5">
        <v>40000.0</v>
      </c>
    </row>
    <row r="97">
      <c r="A97" s="4" t="s">
        <v>90</v>
      </c>
      <c r="B97" s="5"/>
      <c r="C97" s="5">
        <f>SUM(B98:B100)/1000</f>
        <v>32</v>
      </c>
    </row>
    <row r="98">
      <c r="A98" s="6" t="s">
        <v>91</v>
      </c>
      <c r="B98" s="5">
        <v>10000.0</v>
      </c>
    </row>
    <row r="99">
      <c r="A99" s="6" t="s">
        <v>92</v>
      </c>
      <c r="B99" s="5">
        <v>2000.0</v>
      </c>
    </row>
    <row r="100">
      <c r="A100" s="6" t="s">
        <v>93</v>
      </c>
      <c r="B100" s="5">
        <v>20000.0</v>
      </c>
    </row>
    <row r="101">
      <c r="A101" s="4" t="s">
        <v>94</v>
      </c>
      <c r="B101" s="5"/>
      <c r="C101" s="5">
        <f>SUM(B102:B105)/1000</f>
        <v>7</v>
      </c>
    </row>
    <row r="102">
      <c r="A102" s="6" t="s">
        <v>95</v>
      </c>
      <c r="B102" s="5">
        <v>2000.0</v>
      </c>
    </row>
    <row r="103">
      <c r="A103" s="6" t="s">
        <v>96</v>
      </c>
      <c r="B103" s="5">
        <v>1000.0</v>
      </c>
    </row>
    <row r="104">
      <c r="A104" s="6" t="s">
        <v>97</v>
      </c>
      <c r="B104" s="5">
        <v>2000.0</v>
      </c>
    </row>
    <row r="105">
      <c r="A105" s="6" t="s">
        <v>98</v>
      </c>
      <c r="B105" s="5">
        <v>2000.0</v>
      </c>
    </row>
    <row r="106">
      <c r="A106" s="4" t="s">
        <v>99</v>
      </c>
      <c r="B106" s="5"/>
      <c r="C106" s="5">
        <f>SUM(B107)/1000</f>
        <v>2</v>
      </c>
    </row>
    <row r="107">
      <c r="A107" s="6" t="s">
        <v>100</v>
      </c>
      <c r="B107" s="5">
        <v>2000.0</v>
      </c>
    </row>
    <row r="108">
      <c r="A108" s="4" t="s">
        <v>101</v>
      </c>
      <c r="B108" s="5"/>
      <c r="C108" s="5">
        <f>SUM(B109)/1000</f>
        <v>2</v>
      </c>
    </row>
    <row r="109">
      <c r="A109" s="6" t="s">
        <v>102</v>
      </c>
      <c r="B109" s="5">
        <v>2000.0</v>
      </c>
    </row>
    <row r="110">
      <c r="A110" s="4" t="s">
        <v>103</v>
      </c>
      <c r="B110" s="5"/>
      <c r="C110" s="5">
        <f>SUM(B111)/1000</f>
        <v>4</v>
      </c>
    </row>
    <row r="111">
      <c r="A111" s="6" t="s">
        <v>104</v>
      </c>
      <c r="B111" s="5">
        <v>4000.0</v>
      </c>
    </row>
    <row r="112">
      <c r="A112" s="4" t="s">
        <v>105</v>
      </c>
      <c r="B112" s="5"/>
      <c r="C112" s="5">
        <f>SUM(B113:B117)/1000</f>
        <v>171.2</v>
      </c>
    </row>
    <row r="113">
      <c r="A113" s="6" t="s">
        <v>106</v>
      </c>
      <c r="B113" s="5">
        <v>90000.0</v>
      </c>
    </row>
    <row r="114">
      <c r="A114" s="6" t="s">
        <v>107</v>
      </c>
      <c r="B114" s="5">
        <v>1200.0</v>
      </c>
    </row>
    <row r="115">
      <c r="A115" s="6" t="s">
        <v>108</v>
      </c>
      <c r="B115" s="5">
        <v>40000.0</v>
      </c>
    </row>
    <row r="116">
      <c r="A116" s="6" t="s">
        <v>109</v>
      </c>
      <c r="B116" s="5">
        <v>10000.0</v>
      </c>
    </row>
    <row r="117">
      <c r="A117" s="6" t="s">
        <v>110</v>
      </c>
      <c r="B117" s="5">
        <v>30000.0</v>
      </c>
    </row>
    <row r="118">
      <c r="A118" s="4" t="s">
        <v>111</v>
      </c>
      <c r="B118" s="5"/>
      <c r="C118" s="5">
        <f>SUM(B119:B122)/1000</f>
        <v>87</v>
      </c>
    </row>
    <row r="119">
      <c r="A119" s="6" t="s">
        <v>112</v>
      </c>
      <c r="B119" s="5">
        <v>25000.0</v>
      </c>
    </row>
    <row r="120">
      <c r="A120" s="6" t="s">
        <v>113</v>
      </c>
      <c r="B120" s="5">
        <v>55000.0</v>
      </c>
    </row>
    <row r="121">
      <c r="A121" s="6" t="s">
        <v>114</v>
      </c>
      <c r="B121" s="5">
        <v>1000.0</v>
      </c>
    </row>
    <row r="122">
      <c r="A122" s="6" t="s">
        <v>115</v>
      </c>
      <c r="B122" s="5">
        <v>6000.0</v>
      </c>
    </row>
    <row r="123">
      <c r="A123" s="4" t="s">
        <v>116</v>
      </c>
      <c r="B123" s="5"/>
      <c r="C123" s="5">
        <f>SUM(B124:B125)/1000</f>
        <v>17</v>
      </c>
    </row>
    <row r="124">
      <c r="A124" s="6" t="s">
        <v>117</v>
      </c>
      <c r="B124" s="5">
        <v>15000.0</v>
      </c>
    </row>
    <row r="125">
      <c r="A125" s="6" t="s">
        <v>118</v>
      </c>
      <c r="B125" s="5">
        <v>2000.0</v>
      </c>
    </row>
    <row r="126">
      <c r="A126" s="4" t="s">
        <v>119</v>
      </c>
      <c r="B126" s="5"/>
      <c r="C126" s="5">
        <f>SUM(B127:B130)/1000</f>
        <v>14.5</v>
      </c>
    </row>
    <row r="127">
      <c r="A127" s="6" t="s">
        <v>120</v>
      </c>
      <c r="B127" s="5">
        <v>5000.0</v>
      </c>
    </row>
    <row r="128">
      <c r="A128" s="6" t="s">
        <v>121</v>
      </c>
      <c r="B128" s="5">
        <v>8000.0</v>
      </c>
    </row>
    <row r="129">
      <c r="A129" s="6" t="s">
        <v>122</v>
      </c>
      <c r="B129" s="5">
        <v>1500.0</v>
      </c>
    </row>
    <row r="130">
      <c r="A130" s="6" t="s">
        <v>123</v>
      </c>
      <c r="B130" s="7"/>
    </row>
    <row r="131">
      <c r="A131" s="4" t="s">
        <v>124</v>
      </c>
      <c r="B131" s="5"/>
      <c r="C131" s="5">
        <f>SUM(B132:B133)/1000</f>
        <v>3.5</v>
      </c>
    </row>
    <row r="132">
      <c r="A132" s="6" t="s">
        <v>125</v>
      </c>
      <c r="B132" s="5">
        <v>1500.0</v>
      </c>
    </row>
    <row r="133">
      <c r="A133" s="6" t="s">
        <v>126</v>
      </c>
      <c r="B133" s="5">
        <v>2000.0</v>
      </c>
    </row>
    <row r="134">
      <c r="A134" s="4" t="s">
        <v>127</v>
      </c>
      <c r="B134" s="5"/>
      <c r="C134" s="5">
        <f>SUM(B135:B136)/1000</f>
        <v>20</v>
      </c>
    </row>
    <row r="135">
      <c r="A135" s="6" t="s">
        <v>128</v>
      </c>
      <c r="B135" s="5">
        <v>18000.0</v>
      </c>
    </row>
    <row r="136">
      <c r="A136" s="6" t="s">
        <v>129</v>
      </c>
      <c r="B136" s="5">
        <v>2000.0</v>
      </c>
    </row>
    <row r="137">
      <c r="A137" s="4" t="s">
        <v>130</v>
      </c>
      <c r="B137" s="5"/>
      <c r="C137" s="5">
        <f>SUM(B138:B139)/1000</f>
        <v>25.4</v>
      </c>
    </row>
    <row r="138">
      <c r="A138" s="6" t="s">
        <v>131</v>
      </c>
      <c r="B138" s="5">
        <v>25000.0</v>
      </c>
    </row>
    <row r="139">
      <c r="A139" s="6" t="s">
        <v>132</v>
      </c>
      <c r="B139" s="5">
        <v>400.0</v>
      </c>
    </row>
    <row r="140">
      <c r="A140" s="4" t="s">
        <v>133</v>
      </c>
      <c r="B140" s="5"/>
      <c r="C140" s="5">
        <f>SUM(B141:B142)/1000</f>
        <v>8</v>
      </c>
    </row>
    <row r="141">
      <c r="A141" s="6" t="s">
        <v>134</v>
      </c>
      <c r="B141" s="5">
        <v>8000.0</v>
      </c>
    </row>
    <row r="142">
      <c r="A142" s="4" t="s">
        <v>135</v>
      </c>
      <c r="B142" s="5"/>
      <c r="C142" s="5">
        <f>SUM(B143:B144)/1000</f>
        <v>3</v>
      </c>
    </row>
    <row r="143">
      <c r="A143" s="6" t="s">
        <v>136</v>
      </c>
      <c r="B143" s="5">
        <v>3000.0</v>
      </c>
    </row>
    <row r="144">
      <c r="A144" s="4" t="s">
        <v>137</v>
      </c>
      <c r="B144" s="5"/>
      <c r="C144" s="5">
        <f>SUM(B145:B148)/1000</f>
        <v>45</v>
      </c>
    </row>
    <row r="145">
      <c r="A145" s="6" t="s">
        <v>138</v>
      </c>
      <c r="B145" s="5">
        <v>25000.0</v>
      </c>
    </row>
    <row r="146">
      <c r="A146" s="6" t="s">
        <v>139</v>
      </c>
      <c r="B146" s="5">
        <v>2000.0</v>
      </c>
    </row>
    <row r="147">
      <c r="A147" s="6" t="s">
        <v>140</v>
      </c>
      <c r="B147" s="5">
        <v>13000.0</v>
      </c>
    </row>
    <row r="148">
      <c r="A148" s="6" t="s">
        <v>141</v>
      </c>
      <c r="B148" s="5">
        <v>5000.0</v>
      </c>
    </row>
    <row r="149">
      <c r="A149" s="4" t="s">
        <v>142</v>
      </c>
      <c r="B149" s="5"/>
      <c r="C149" s="5">
        <f>SUM(B150)/1000</f>
        <v>3</v>
      </c>
    </row>
    <row r="150">
      <c r="A150" s="6" t="s">
        <v>143</v>
      </c>
      <c r="B150" s="5">
        <v>3000.0</v>
      </c>
    </row>
    <row r="151">
      <c r="A151" s="4" t="s">
        <v>144</v>
      </c>
      <c r="B151" s="5"/>
      <c r="C151" s="5">
        <f>SUM(B152:B162)/1000</f>
        <v>157</v>
      </c>
    </row>
    <row r="152">
      <c r="A152" s="6" t="s">
        <v>145</v>
      </c>
      <c r="B152" s="5">
        <v>2000.0</v>
      </c>
    </row>
    <row r="153">
      <c r="A153" s="6" t="s">
        <v>146</v>
      </c>
      <c r="B153" s="5">
        <v>30000.0</v>
      </c>
    </row>
    <row r="154">
      <c r="A154" s="6" t="s">
        <v>147</v>
      </c>
      <c r="B154" s="5">
        <v>5000.0</v>
      </c>
    </row>
    <row r="155">
      <c r="A155" s="6" t="s">
        <v>148</v>
      </c>
      <c r="B155" s="5">
        <v>6000.0</v>
      </c>
    </row>
    <row r="156">
      <c r="A156" s="6" t="s">
        <v>149</v>
      </c>
      <c r="B156" s="5">
        <v>10000.0</v>
      </c>
    </row>
    <row r="157">
      <c r="A157" s="6" t="s">
        <v>150</v>
      </c>
      <c r="B157" s="5">
        <v>40000.0</v>
      </c>
    </row>
    <row r="158">
      <c r="A158" s="6" t="s">
        <v>151</v>
      </c>
      <c r="B158" s="5">
        <v>2000.0</v>
      </c>
    </row>
    <row r="159">
      <c r="A159" s="6" t="s">
        <v>152</v>
      </c>
      <c r="B159" s="5">
        <v>10000.0</v>
      </c>
    </row>
    <row r="160">
      <c r="A160" s="6" t="s">
        <v>153</v>
      </c>
      <c r="B160" s="5">
        <v>2000.0</v>
      </c>
    </row>
    <row r="161">
      <c r="A161" s="6" t="s">
        <v>154</v>
      </c>
      <c r="B161" s="5">
        <v>10000.0</v>
      </c>
    </row>
    <row r="162">
      <c r="A162" s="6" t="s">
        <v>155</v>
      </c>
      <c r="B162" s="5">
        <v>40000.0</v>
      </c>
    </row>
    <row r="163">
      <c r="A163" s="4" t="s">
        <v>156</v>
      </c>
      <c r="B163" s="8"/>
      <c r="C163" s="5">
        <f>SUM(B164:B165)/1000</f>
        <v>3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>
      <c r="A164" s="6" t="s">
        <v>157</v>
      </c>
      <c r="B164" s="5">
        <v>2500.0</v>
      </c>
    </row>
    <row r="165">
      <c r="A165" s="6" t="s">
        <v>158</v>
      </c>
      <c r="B165" s="5">
        <v>500.0</v>
      </c>
    </row>
    <row r="166">
      <c r="A166" s="4" t="s">
        <v>159</v>
      </c>
      <c r="B166" s="8"/>
      <c r="C166" s="5">
        <f>SUM(B167:B170)/1000</f>
        <v>34.5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>
      <c r="A167" s="6" t="s">
        <v>160</v>
      </c>
      <c r="B167" s="5">
        <v>25000.0</v>
      </c>
    </row>
    <row r="168">
      <c r="A168" s="6" t="s">
        <v>161</v>
      </c>
      <c r="B168" s="5">
        <v>2000.0</v>
      </c>
    </row>
    <row r="169">
      <c r="A169" s="6" t="s">
        <v>162</v>
      </c>
      <c r="B169" s="5">
        <v>5000.0</v>
      </c>
    </row>
    <row r="170">
      <c r="A170" s="6" t="s">
        <v>163</v>
      </c>
      <c r="B170" s="5">
        <v>2500.0</v>
      </c>
    </row>
    <row r="171">
      <c r="A171" s="4" t="s">
        <v>164</v>
      </c>
      <c r="B171" s="5"/>
      <c r="C171" s="5">
        <f>SUM(B172)/1000</f>
        <v>10</v>
      </c>
    </row>
    <row r="172">
      <c r="A172" s="6" t="s">
        <v>165</v>
      </c>
      <c r="B172" s="5">
        <v>10000.0</v>
      </c>
    </row>
    <row r="173">
      <c r="A173" s="6" t="s">
        <v>166</v>
      </c>
      <c r="B173" s="5">
        <v>500.0</v>
      </c>
    </row>
    <row r="174">
      <c r="A174" s="6" t="s">
        <v>167</v>
      </c>
      <c r="B174" s="5">
        <v>2000.0</v>
      </c>
    </row>
    <row r="175">
      <c r="A175" s="6" t="s">
        <v>168</v>
      </c>
      <c r="B175" s="5">
        <v>8000.0</v>
      </c>
    </row>
    <row r="176">
      <c r="A176" s="6" t="s">
        <v>169</v>
      </c>
      <c r="B176" s="5">
        <v>1000.0</v>
      </c>
    </row>
  </sheetData>
  <drawing r:id="rId1"/>
</worksheet>
</file>