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9342AC3A-0126-4653-93B4-B54528346FE9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девочки" sheetId="21" r:id="rId1"/>
    <sheet name="мальчики" sheetId="19" r:id="rId2"/>
    <sheet name="ОБЩАЯ" sheetId="1" state="hidden" r:id="rId3"/>
    <sheet name="пижама " sheetId="22" r:id="rId4"/>
  </sheets>
  <definedNames>
    <definedName name="_xlnm.Print_Area" localSheetId="0">девочки!$A$1:$G$178</definedName>
    <definedName name="_xlnm.Print_Area" localSheetId="1">мальчики!$A$1:$I$86</definedName>
    <definedName name="_xlnm.Print_Area" localSheetId="2">ОБЩАЯ!$A$1:$G$19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5" i="19" l="1"/>
  <c r="F76" i="19"/>
  <c r="F67" i="19"/>
  <c r="F58" i="19"/>
  <c r="F49" i="19"/>
  <c r="F40" i="19"/>
  <c r="F31" i="19"/>
  <c r="F22" i="19"/>
  <c r="F22" i="22" l="1"/>
  <c r="F13" i="22"/>
  <c r="F23" i="22" l="1"/>
  <c r="F13" i="19" l="1"/>
  <c r="G6" i="1" l="1"/>
  <c r="G10" i="1"/>
  <c r="G11" i="1"/>
  <c r="G12" i="1"/>
  <c r="G13" i="1"/>
  <c r="G14" i="1"/>
  <c r="G15" i="1"/>
  <c r="G16" i="1"/>
  <c r="G17" i="1"/>
  <c r="G18" i="1"/>
  <c r="G5" i="1"/>
  <c r="F9" i="1"/>
  <c r="G9" i="1" s="1"/>
  <c r="F8" i="1"/>
  <c r="G8" i="1" s="1"/>
  <c r="F7" i="1"/>
  <c r="G7" i="1" s="1"/>
</calcChain>
</file>

<file path=xl/sharedStrings.xml><?xml version="1.0" encoding="utf-8"?>
<sst xmlns="http://schemas.openxmlformats.org/spreadsheetml/2006/main" count="96" uniqueCount="42">
  <si>
    <t>Наименование</t>
  </si>
  <si>
    <t>Размеры</t>
  </si>
  <si>
    <t>Фуфайка для мальчика</t>
  </si>
  <si>
    <t>Джемпер с воротником поло для мальчика</t>
  </si>
  <si>
    <t>Джемпер для мальчика</t>
  </si>
  <si>
    <t>Брюки для мальчика</t>
  </si>
  <si>
    <t>ИТОГО ГП:</t>
  </si>
  <si>
    <t xml:space="preserve">Заказ на Bek-Mega Textıle № 124 СПОРТ 2017 </t>
  </si>
  <si>
    <t>Поступление на склад  - до конца августа 2017</t>
  </si>
  <si>
    <t>BM-B-0201</t>
  </si>
  <si>
    <t>BM-B-0301</t>
  </si>
  <si>
    <t xml:space="preserve">BM-B-0102           </t>
  </si>
  <si>
    <t xml:space="preserve">BM-B-0101 </t>
  </si>
  <si>
    <t>BM-B-0401</t>
  </si>
  <si>
    <t>BM-M-201</t>
  </si>
  <si>
    <t>BM-M-101</t>
  </si>
  <si>
    <t>Кол.во изделий</t>
  </si>
  <si>
    <t>Нал</t>
  </si>
  <si>
    <t>Перечесление</t>
  </si>
  <si>
    <t>Итого</t>
  </si>
  <si>
    <t>Рисунок</t>
  </si>
  <si>
    <t>Артикул</t>
  </si>
  <si>
    <t>Основное полотно: супрем 100% хлопок 145-150 г/м кв, 30/1. Обтачка горловины - рибана с лайкрой 95% хлопок, 5% лайкра.</t>
  </si>
  <si>
    <t xml:space="preserve">Основное полотно: Футер петля 100% хлопок 190-210 г/м кв. </t>
  </si>
  <si>
    <t xml:space="preserve">Основное полотно: Футер петля 100% хлопок 180-200 г/м кв. </t>
  </si>
  <si>
    <t>Кол-во, шт</t>
  </si>
  <si>
    <t>Полотно:</t>
  </si>
  <si>
    <t xml:space="preserve">Основное полотно: Футер 80% хлопок, 20% п/э 190-210 г/м кв. </t>
  </si>
  <si>
    <t>джемпер для девочки</t>
  </si>
  <si>
    <t>Основное полотно: супрем 100% хлопок, 150 г/м кв. 30/1. Подвяз горловины - кашкорсе с лайкрой, 95% хлопок, 5% лайкра.</t>
  </si>
  <si>
    <t>куртка для девочки</t>
  </si>
  <si>
    <t>комплект для девочки (туника+бриджи)</t>
  </si>
  <si>
    <t>брюки для девочки</t>
  </si>
  <si>
    <t xml:space="preserve">пижама детская (фуфайка длинный рукав+брюки) </t>
  </si>
  <si>
    <t xml:space="preserve">Основное полотно: супрем 100% хлопок, 150-160 г/м кв. 30/1. Горловина и манжеты на рукавах и ножках  - рибана с лайкрой. </t>
  </si>
  <si>
    <t xml:space="preserve">FURAN TEKSTIL </t>
  </si>
  <si>
    <t>1</t>
  </si>
  <si>
    <t xml:space="preserve">Фуфайка для девочек </t>
  </si>
  <si>
    <t xml:space="preserve">Куртка на молнии для девочек </t>
  </si>
  <si>
    <t>Куртка на молнии для мальчика</t>
  </si>
  <si>
    <t xml:space="preserve">Основное полотно:пике 100% хлопок 180-190 г/м кв, 30/1. </t>
  </si>
  <si>
    <t>Таргеты Фуран Текстиль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</si>
</sst>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i/>
      <u/>
      <sz val="12"/>
      <name val="Arial"/>
      <family val="2"/>
      <charset val="204"/>
    </font>
    <font>
      <b/>
      <u/>
      <sz val="9"/>
      <name val="Arial"/>
      <family val="2"/>
      <charset val="204"/>
    </font>
    <font>
      <b/>
      <sz val="8"/>
      <name val="Arial"/>
      <family val="2"/>
      <charset val="204"/>
    </font>
    <font>
      <sz val="9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Arial Black"/>
      <family val="2"/>
      <charset val="162"/>
    </font>
    <font>
      <sz val="11"/>
      <name val="Arial"/>
      <family val="2"/>
      <charset val="204"/>
    </font>
    <font>
      <sz val="11"/>
      <color theme="1"/>
      <name val="Arial"/>
      <family val="2"/>
      <charset val="162"/>
    </font>
    <font>
      <b/>
      <sz val="11"/>
      <color rgb="FFFF0000"/>
      <name val="Arial Black"/>
      <family val="2"/>
      <charset val="162"/>
    </font>
    <font>
      <b/>
      <sz val="12"/>
      <color rgb="FFFF0000"/>
      <name val="Arial Black"/>
      <family val="2"/>
      <charset val="162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b/>
      <sz val="9"/>
      <color theme="1"/>
      <name val="Arial"/>
      <family val="2"/>
      <charset val="204"/>
    </font>
    <font>
      <b/>
      <u/>
      <sz val="16"/>
      <name val="Arial Black"/>
      <family val="2"/>
      <charset val="162"/>
    </font>
    <font>
      <b/>
      <sz val="12"/>
      <name val="Cambria"/>
      <family val="1"/>
      <charset val="162"/>
      <scheme val="major"/>
    </font>
    <font>
      <b/>
      <u/>
      <sz val="12"/>
      <name val="Cambria"/>
      <family val="1"/>
      <charset val="162"/>
      <scheme val="major"/>
    </font>
    <font>
      <b/>
      <u/>
      <sz val="11"/>
      <name val="Cambria"/>
      <family val="1"/>
      <charset val="162"/>
      <scheme val="major"/>
    </font>
    <font>
      <sz val="11"/>
      <color theme="1"/>
      <name val="Cambria"/>
      <family val="1"/>
      <charset val="162"/>
      <scheme val="major"/>
    </font>
    <font>
      <sz val="12"/>
      <color theme="1"/>
      <name val="Cambria"/>
      <family val="1"/>
      <charset val="162"/>
      <scheme val="major"/>
    </font>
    <font>
      <i/>
      <sz val="11"/>
      <name val="Cambria"/>
      <family val="1"/>
      <charset val="162"/>
      <scheme val="major"/>
    </font>
    <font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5"/>
      <color theme="1"/>
      <name val="Arial"/>
      <family val="2"/>
      <charset val="204"/>
    </font>
    <font>
      <b/>
      <sz val="11"/>
      <name val="Arial"/>
      <family val="2"/>
      <charset val="204"/>
    </font>
    <font>
      <sz val="15"/>
      <color theme="1"/>
      <name val="Calibri"/>
      <family val="2"/>
      <scheme val="minor"/>
    </font>
    <font>
      <i/>
      <sz val="15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156">
    <xf numFmtId="0" fontId="0" fillId="0" borderId="0" xfId="0"/>
    <xf numFmtId="0" fontId="0" fillId="2" borderId="0" xfId="0" applyFill="1"/>
    <xf numFmtId="14" fontId="3" fillId="3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0" fillId="2" borderId="21" xfId="0" applyFill="1" applyBorder="1"/>
    <xf numFmtId="0" fontId="0" fillId="2" borderId="13" xfId="0" applyFill="1" applyBorder="1"/>
    <xf numFmtId="0" fontId="8" fillId="2" borderId="0" xfId="0" applyFont="1" applyFill="1" applyBorder="1" applyAlignment="1"/>
    <xf numFmtId="0" fontId="1" fillId="2" borderId="0" xfId="0" applyFont="1" applyFill="1"/>
    <xf numFmtId="164" fontId="11" fillId="4" borderId="5" xfId="0" applyNumberFormat="1" applyFont="1" applyFill="1" applyBorder="1" applyAlignment="1">
      <alignment horizontal="center" vertical="center" wrapText="1"/>
    </xf>
    <xf numFmtId="4" fontId="12" fillId="2" borderId="5" xfId="0" applyNumberFormat="1" applyFont="1" applyFill="1" applyBorder="1" applyAlignment="1">
      <alignment horizontal="center" vertical="center"/>
    </xf>
    <xf numFmtId="4" fontId="12" fillId="2" borderId="8" xfId="0" applyNumberFormat="1" applyFont="1" applyFill="1" applyBorder="1" applyAlignment="1">
      <alignment horizontal="center" vertical="center"/>
    </xf>
    <xf numFmtId="164" fontId="11" fillId="4" borderId="7" xfId="0" applyNumberFormat="1" applyFont="1" applyFill="1" applyBorder="1" applyAlignment="1">
      <alignment horizontal="center" vertical="center" wrapText="1"/>
    </xf>
    <xf numFmtId="4" fontId="12" fillId="2" borderId="7" xfId="0" applyNumberFormat="1" applyFont="1" applyFill="1" applyBorder="1" applyAlignment="1">
      <alignment horizontal="center" vertical="center"/>
    </xf>
    <xf numFmtId="164" fontId="11" fillId="4" borderId="8" xfId="0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5" fillId="4" borderId="2" xfId="0" applyFont="1" applyFill="1" applyBorder="1" applyAlignment="1">
      <alignment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4" fontId="12" fillId="2" borderId="9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wrapText="1"/>
    </xf>
    <xf numFmtId="0" fontId="0" fillId="2" borderId="12" xfId="0" applyFill="1" applyBorder="1"/>
    <xf numFmtId="0" fontId="5" fillId="4" borderId="9" xfId="0" applyFont="1" applyFill="1" applyBorder="1" applyAlignment="1">
      <alignment wrapText="1"/>
    </xf>
    <xf numFmtId="0" fontId="5" fillId="4" borderId="15" xfId="0" applyFont="1" applyFill="1" applyBorder="1" applyAlignment="1">
      <alignment horizontal="center" wrapText="1"/>
    </xf>
    <xf numFmtId="0" fontId="5" fillId="4" borderId="21" xfId="0" applyFont="1" applyFill="1" applyBorder="1" applyAlignment="1">
      <alignment wrapText="1"/>
    </xf>
    <xf numFmtId="0" fontId="5" fillId="4" borderId="24" xfId="0" applyFont="1" applyFill="1" applyBorder="1" applyAlignment="1">
      <alignment wrapText="1"/>
    </xf>
    <xf numFmtId="0" fontId="5" fillId="4" borderId="27" xfId="0" applyFont="1" applyFill="1" applyBorder="1" applyAlignment="1">
      <alignment wrapText="1"/>
    </xf>
    <xf numFmtId="0" fontId="5" fillId="4" borderId="23" xfId="0" applyFont="1" applyFill="1" applyBorder="1" applyAlignment="1">
      <alignment wrapText="1"/>
    </xf>
    <xf numFmtId="0" fontId="5" fillId="4" borderId="15" xfId="0" applyFont="1" applyFill="1" applyBorder="1" applyAlignment="1">
      <alignment wrapText="1"/>
    </xf>
    <xf numFmtId="0" fontId="5" fillId="4" borderId="17" xfId="0" applyFont="1" applyFill="1" applyBorder="1" applyAlignment="1">
      <alignment horizontal="center" wrapText="1"/>
    </xf>
    <xf numFmtId="0" fontId="0" fillId="2" borderId="15" xfId="0" applyFill="1" applyBorder="1"/>
    <xf numFmtId="0" fontId="0" fillId="2" borderId="23" xfId="0" applyFill="1" applyBorder="1"/>
    <xf numFmtId="164" fontId="11" fillId="4" borderId="9" xfId="0" applyNumberFormat="1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0" fillId="2" borderId="17" xfId="0" applyFill="1" applyBorder="1"/>
    <xf numFmtId="0" fontId="3" fillId="4" borderId="14" xfId="0" applyFont="1" applyFill="1" applyBorder="1" applyAlignment="1">
      <alignment horizontal="center" vertical="center" wrapText="1"/>
    </xf>
    <xf numFmtId="164" fontId="11" fillId="4" borderId="16" xfId="0" applyNumberFormat="1" applyFont="1" applyFill="1" applyBorder="1" applyAlignment="1">
      <alignment horizontal="center" vertical="center" wrapText="1"/>
    </xf>
    <xf numFmtId="164" fontId="11" fillId="4" borderId="19" xfId="0" applyNumberFormat="1" applyFont="1" applyFill="1" applyBorder="1" applyAlignment="1">
      <alignment horizontal="center" vertical="center" wrapText="1"/>
    </xf>
    <xf numFmtId="164" fontId="11" fillId="4" borderId="18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 wrapText="1"/>
    </xf>
    <xf numFmtId="164" fontId="11" fillId="4" borderId="1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17" fillId="0" borderId="7" xfId="0" applyNumberFormat="1" applyFont="1" applyFill="1" applyBorder="1" applyAlignment="1">
      <alignment horizontal="center" vertical="center"/>
    </xf>
    <xf numFmtId="3" fontId="15" fillId="4" borderId="33" xfId="0" applyNumberFormat="1" applyFont="1" applyFill="1" applyBorder="1" applyAlignment="1">
      <alignment horizontal="center" wrapText="1"/>
    </xf>
    <xf numFmtId="0" fontId="22" fillId="2" borderId="0" xfId="0" applyFont="1" applyFill="1"/>
    <xf numFmtId="0" fontId="23" fillId="2" borderId="0" xfId="0" applyFont="1" applyFill="1" applyAlignment="1">
      <alignment horizontal="center"/>
    </xf>
    <xf numFmtId="3" fontId="23" fillId="2" borderId="0" xfId="0" applyNumberFormat="1" applyFont="1" applyFill="1" applyAlignment="1">
      <alignment horizontal="center"/>
    </xf>
    <xf numFmtId="0" fontId="24" fillId="4" borderId="2" xfId="0" applyFont="1" applyFill="1" applyBorder="1" applyAlignment="1">
      <alignment horizontal="center" vertical="center" wrapText="1"/>
    </xf>
    <xf numFmtId="3" fontId="15" fillId="6" borderId="9" xfId="0" applyNumberFormat="1" applyFont="1" applyFill="1" applyBorder="1" applyAlignment="1">
      <alignment horizontal="center" vertical="center" wrapText="1"/>
    </xf>
    <xf numFmtId="3" fontId="17" fillId="6" borderId="9" xfId="0" applyNumberFormat="1" applyFont="1" applyFill="1" applyBorder="1" applyAlignment="1">
      <alignment horizontal="center"/>
    </xf>
    <xf numFmtId="0" fontId="19" fillId="6" borderId="25" xfId="0" applyFont="1" applyFill="1" applyBorder="1" applyAlignment="1">
      <alignment horizontal="center" vertical="center" wrapText="1"/>
    </xf>
    <xf numFmtId="0" fontId="19" fillId="6" borderId="26" xfId="0" applyFont="1" applyFill="1" applyBorder="1" applyAlignment="1">
      <alignment horizontal="center" vertical="center" wrapText="1"/>
    </xf>
    <xf numFmtId="0" fontId="19" fillId="6" borderId="9" xfId="0" applyFont="1" applyFill="1" applyBorder="1" applyAlignment="1">
      <alignment horizontal="center" vertical="center" wrapText="1"/>
    </xf>
    <xf numFmtId="3" fontId="19" fillId="6" borderId="9" xfId="0" applyNumberFormat="1" applyFont="1" applyFill="1" applyBorder="1" applyAlignment="1">
      <alignment horizontal="center" vertical="center" wrapText="1"/>
    </xf>
    <xf numFmtId="3" fontId="17" fillId="6" borderId="9" xfId="0" applyNumberFormat="1" applyFont="1" applyFill="1" applyBorder="1" applyAlignment="1">
      <alignment horizontal="center" vertical="center" wrapText="1"/>
    </xf>
    <xf numFmtId="0" fontId="25" fillId="6" borderId="9" xfId="0" applyFont="1" applyFill="1" applyBorder="1" applyAlignment="1">
      <alignment horizontal="center"/>
    </xf>
    <xf numFmtId="0" fontId="22" fillId="6" borderId="9" xfId="0" applyFont="1" applyFill="1" applyBorder="1" applyAlignment="1">
      <alignment horizontal="center"/>
    </xf>
    <xf numFmtId="0" fontId="19" fillId="6" borderId="12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15" fillId="4" borderId="7" xfId="0" applyFont="1" applyFill="1" applyBorder="1" applyAlignment="1">
      <alignment horizontal="center"/>
    </xf>
    <xf numFmtId="0" fontId="15" fillId="4" borderId="33" xfId="0" applyFont="1" applyFill="1" applyBorder="1" applyAlignment="1">
      <alignment horizontal="center" vertical="top" wrapText="1"/>
    </xf>
    <xf numFmtId="0" fontId="17" fillId="4" borderId="5" xfId="0" applyFont="1" applyFill="1" applyBorder="1" applyAlignment="1">
      <alignment horizontal="center" wrapText="1"/>
    </xf>
    <xf numFmtId="3" fontId="17" fillId="4" borderId="20" xfId="0" applyNumberFormat="1" applyFont="1" applyFill="1" applyBorder="1" applyAlignment="1">
      <alignment horizontal="center" wrapText="1"/>
    </xf>
    <xf numFmtId="0" fontId="17" fillId="4" borderId="7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center" wrapText="1"/>
    </xf>
    <xf numFmtId="49" fontId="30" fillId="4" borderId="0" xfId="0" applyNumberFormat="1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center"/>
    </xf>
    <xf numFmtId="0" fontId="17" fillId="4" borderId="33" xfId="0" applyFont="1" applyFill="1" applyBorder="1" applyAlignment="1">
      <alignment horizontal="center" vertical="top" wrapText="1"/>
    </xf>
    <xf numFmtId="0" fontId="32" fillId="4" borderId="7" xfId="0" applyFont="1" applyFill="1" applyBorder="1" applyAlignment="1">
      <alignment horizontal="center"/>
    </xf>
    <xf numFmtId="3" fontId="30" fillId="0" borderId="30" xfId="0" applyNumberFormat="1" applyFont="1" applyFill="1" applyBorder="1" applyAlignment="1">
      <alignment horizontal="center" vertical="center"/>
    </xf>
    <xf numFmtId="0" fontId="32" fillId="6" borderId="11" xfId="0" applyFont="1" applyFill="1" applyBorder="1" applyAlignment="1">
      <alignment horizontal="center" vertical="center" wrapText="1"/>
    </xf>
    <xf numFmtId="3" fontId="32" fillId="6" borderId="9" xfId="0" applyNumberFormat="1" applyFont="1" applyFill="1" applyBorder="1" applyAlignment="1">
      <alignment horizontal="center" vertical="center" wrapText="1"/>
    </xf>
    <xf numFmtId="0" fontId="32" fillId="4" borderId="5" xfId="0" applyFont="1" applyFill="1" applyBorder="1" applyAlignment="1">
      <alignment horizontal="center"/>
    </xf>
    <xf numFmtId="0" fontId="30" fillId="6" borderId="10" xfId="0" applyFont="1" applyFill="1" applyBorder="1" applyAlignment="1">
      <alignment horizontal="center"/>
    </xf>
    <xf numFmtId="3" fontId="30" fillId="6" borderId="9" xfId="0" applyNumberFormat="1" applyFont="1" applyFill="1" applyBorder="1" applyAlignment="1">
      <alignment horizontal="center"/>
    </xf>
    <xf numFmtId="0" fontId="17" fillId="6" borderId="12" xfId="0" applyFont="1" applyFill="1" applyBorder="1" applyAlignment="1">
      <alignment horizontal="right"/>
    </xf>
    <xf numFmtId="0" fontId="17" fillId="6" borderId="11" xfId="0" applyFont="1" applyFill="1" applyBorder="1" applyAlignment="1">
      <alignment horizontal="right"/>
    </xf>
    <xf numFmtId="0" fontId="17" fillId="6" borderId="10" xfId="0" applyFont="1" applyFill="1" applyBorder="1" applyAlignment="1">
      <alignment horizontal="right"/>
    </xf>
    <xf numFmtId="0" fontId="18" fillId="6" borderId="0" xfId="0" applyFont="1" applyFill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wrapText="1"/>
    </xf>
    <xf numFmtId="0" fontId="27" fillId="4" borderId="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/>
    </xf>
    <xf numFmtId="0" fontId="27" fillId="4" borderId="3" xfId="0" applyFont="1" applyFill="1" applyBorder="1" applyAlignment="1">
      <alignment horizontal="center" vertical="center"/>
    </xf>
    <xf numFmtId="0" fontId="27" fillId="4" borderId="6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 wrapText="1"/>
    </xf>
    <xf numFmtId="0" fontId="27" fillId="6" borderId="10" xfId="0" applyFont="1" applyFill="1" applyBorder="1" applyAlignment="1">
      <alignment horizontal="center" vertical="center" wrapText="1"/>
    </xf>
    <xf numFmtId="0" fontId="27" fillId="6" borderId="11" xfId="0" applyFont="1" applyFill="1" applyBorder="1" applyAlignment="1">
      <alignment horizontal="center" vertical="center" wrapText="1"/>
    </xf>
    <xf numFmtId="0" fontId="30" fillId="4" borderId="4" xfId="0" applyFont="1" applyFill="1" applyBorder="1" applyAlignment="1">
      <alignment horizontal="center" vertical="center" wrapText="1"/>
    </xf>
    <xf numFmtId="0" fontId="30" fillId="4" borderId="3" xfId="0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 wrapText="1"/>
    </xf>
    <xf numFmtId="0" fontId="30" fillId="4" borderId="31" xfId="0" applyFont="1" applyFill="1" applyBorder="1" applyAlignment="1">
      <alignment horizontal="center" vertical="center" wrapText="1"/>
    </xf>
    <xf numFmtId="0" fontId="30" fillId="0" borderId="32" xfId="0" applyFont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/>
    </xf>
    <xf numFmtId="49" fontId="30" fillId="4" borderId="4" xfId="0" applyNumberFormat="1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wrapText="1"/>
    </xf>
    <xf numFmtId="0" fontId="24" fillId="4" borderId="3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/>
    </xf>
    <xf numFmtId="0" fontId="28" fillId="4" borderId="3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/>
    </xf>
    <xf numFmtId="0" fontId="29" fillId="6" borderId="12" xfId="0" applyFont="1" applyFill="1" applyBorder="1" applyAlignment="1">
      <alignment horizontal="right"/>
    </xf>
    <xf numFmtId="0" fontId="29" fillId="6" borderId="11" xfId="0" applyFont="1" applyFill="1" applyBorder="1" applyAlignment="1">
      <alignment horizontal="right"/>
    </xf>
    <xf numFmtId="0" fontId="29" fillId="6" borderId="10" xfId="0" applyFont="1" applyFill="1" applyBorder="1" applyAlignment="1">
      <alignment horizontal="right"/>
    </xf>
    <xf numFmtId="0" fontId="2" fillId="3" borderId="0" xfId="0" applyFont="1" applyFill="1" applyAlignment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right"/>
    </xf>
    <xf numFmtId="0" fontId="6" fillId="5" borderId="22" xfId="0" applyFont="1" applyFill="1" applyBorder="1" applyAlignment="1">
      <alignment horizontal="right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/>
    </xf>
    <xf numFmtId="0" fontId="17" fillId="6" borderId="11" xfId="0" applyFont="1" applyFill="1" applyBorder="1" applyAlignment="1">
      <alignment horizontal="center"/>
    </xf>
    <xf numFmtId="0" fontId="17" fillId="6" borderId="10" xfId="0" applyFont="1" applyFill="1" applyBorder="1" applyAlignment="1">
      <alignment horizontal="center"/>
    </xf>
    <xf numFmtId="0" fontId="16" fillId="4" borderId="3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20" fillId="6" borderId="12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>
      <alignment horizontal="center" vertical="center" wrapText="1"/>
    </xf>
    <xf numFmtId="0" fontId="26" fillId="4" borderId="21" xfId="0" applyFont="1" applyFill="1" applyBorder="1" applyAlignment="1">
      <alignment horizontal="center" vertical="center" wrapText="1"/>
    </xf>
    <xf numFmtId="0" fontId="26" fillId="4" borderId="13" xfId="0" applyFont="1" applyFill="1" applyBorder="1" applyAlignment="1">
      <alignment horizontal="center" vertical="center" wrapText="1"/>
    </xf>
    <xf numFmtId="0" fontId="0" fillId="6" borderId="12" xfId="0" applyFont="1" applyFill="1" applyBorder="1" applyAlignment="1">
      <alignment horizontal="center"/>
    </xf>
    <xf numFmtId="0" fontId="33" fillId="2" borderId="0" xfId="0" applyFont="1" applyFill="1" applyAlignment="1">
      <alignment horizontal="center" vertical="center"/>
    </xf>
    <xf numFmtId="0" fontId="33" fillId="6" borderId="9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33" fillId="2" borderId="3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3" fillId="6" borderId="9" xfId="0" applyFont="1" applyFill="1" applyBorder="1" applyAlignment="1">
      <alignment horizontal="center" vertical="center" wrapText="1"/>
    </xf>
    <xf numFmtId="0" fontId="34" fillId="4" borderId="3" xfId="0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7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jpeg"/><Relationship Id="rId3" Type="http://schemas.openxmlformats.org/officeDocument/2006/relationships/image" Target="../media/image19.jpeg"/><Relationship Id="rId7" Type="http://schemas.openxmlformats.org/officeDocument/2006/relationships/image" Target="../media/image23.jpeg"/><Relationship Id="rId2" Type="http://schemas.openxmlformats.org/officeDocument/2006/relationships/image" Target="../media/image18.jpeg"/><Relationship Id="rId1" Type="http://schemas.openxmlformats.org/officeDocument/2006/relationships/image" Target="../media/image17.jpeg"/><Relationship Id="rId6" Type="http://schemas.openxmlformats.org/officeDocument/2006/relationships/image" Target="../media/image22.jpeg"/><Relationship Id="rId5" Type="http://schemas.openxmlformats.org/officeDocument/2006/relationships/image" Target="../media/image21.jpeg"/><Relationship Id="rId4" Type="http://schemas.openxmlformats.org/officeDocument/2006/relationships/image" Target="../media/image20.jpeg"/><Relationship Id="rId9" Type="http://schemas.openxmlformats.org/officeDocument/2006/relationships/image" Target="../media/image25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jpeg"/><Relationship Id="rId13" Type="http://schemas.openxmlformats.org/officeDocument/2006/relationships/image" Target="../media/image38.png"/><Relationship Id="rId3" Type="http://schemas.openxmlformats.org/officeDocument/2006/relationships/image" Target="../media/image28.jpeg"/><Relationship Id="rId7" Type="http://schemas.openxmlformats.org/officeDocument/2006/relationships/image" Target="../media/image32.jpeg"/><Relationship Id="rId12" Type="http://schemas.openxmlformats.org/officeDocument/2006/relationships/image" Target="../media/image37.png"/><Relationship Id="rId2" Type="http://schemas.openxmlformats.org/officeDocument/2006/relationships/image" Target="../media/image27.jpeg"/><Relationship Id="rId1" Type="http://schemas.openxmlformats.org/officeDocument/2006/relationships/image" Target="../media/image26.jpeg"/><Relationship Id="rId6" Type="http://schemas.openxmlformats.org/officeDocument/2006/relationships/image" Target="../media/image31.jpeg"/><Relationship Id="rId11" Type="http://schemas.openxmlformats.org/officeDocument/2006/relationships/image" Target="../media/image36.jpeg"/><Relationship Id="rId5" Type="http://schemas.openxmlformats.org/officeDocument/2006/relationships/image" Target="../media/image30.jpeg"/><Relationship Id="rId10" Type="http://schemas.openxmlformats.org/officeDocument/2006/relationships/image" Target="../media/image35.jpeg"/><Relationship Id="rId4" Type="http://schemas.openxmlformats.org/officeDocument/2006/relationships/image" Target="../media/image29.jpeg"/><Relationship Id="rId9" Type="http://schemas.openxmlformats.org/officeDocument/2006/relationships/image" Target="../media/image34.jpeg"/><Relationship Id="rId14" Type="http://schemas.openxmlformats.org/officeDocument/2006/relationships/image" Target="../media/image39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1.png"/><Relationship Id="rId1" Type="http://schemas.openxmlformats.org/officeDocument/2006/relationships/image" Target="../media/image4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180974</xdr:colOff>
      <xdr:row>4</xdr:row>
      <xdr:rowOff>76200</xdr:rowOff>
    </xdr:from>
    <xdr:to>
      <xdr:col>1</xdr:col>
      <xdr:colOff>1095375</xdr:colOff>
      <xdr:row>10</xdr:row>
      <xdr:rowOff>147077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4" y="1466850"/>
          <a:ext cx="914401" cy="1213877"/>
        </a:xfrm>
        <a:prstGeom prst="rect">
          <a:avLst/>
        </a:prstGeom>
      </xdr:spPr>
    </xdr:pic>
    <xdr:clientData/>
  </xdr:twoCellAnchor>
  <xdr:oneCellAnchor>
    <xdr:from>
      <xdr:col>1</xdr:col>
      <xdr:colOff>174267</xdr:colOff>
      <xdr:row>13</xdr:row>
      <xdr:rowOff>76439</xdr:rowOff>
    </xdr:from>
    <xdr:ext cx="977357" cy="1171336"/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267" y="3010139"/>
          <a:ext cx="977357" cy="1171336"/>
        </a:xfrm>
        <a:prstGeom prst="rect">
          <a:avLst/>
        </a:prstGeom>
      </xdr:spPr>
    </xdr:pic>
    <xdr:clientData/>
  </xdr:oneCellAnchor>
  <xdr:oneCellAnchor>
    <xdr:from>
      <xdr:col>1</xdr:col>
      <xdr:colOff>129393</xdr:colOff>
      <xdr:row>22</xdr:row>
      <xdr:rowOff>85963</xdr:rowOff>
    </xdr:from>
    <xdr:ext cx="985032" cy="1218577"/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393" y="4562713"/>
          <a:ext cx="985032" cy="1218577"/>
        </a:xfrm>
        <a:prstGeom prst="rect">
          <a:avLst/>
        </a:prstGeom>
      </xdr:spPr>
    </xdr:pic>
    <xdr:clientData/>
  </xdr:oneCellAnchor>
  <xdr:oneCellAnchor>
    <xdr:from>
      <xdr:col>1</xdr:col>
      <xdr:colOff>167914</xdr:colOff>
      <xdr:row>31</xdr:row>
      <xdr:rowOff>114539</xdr:rowOff>
    </xdr:from>
    <xdr:ext cx="872049" cy="1080000"/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914" y="6134339"/>
          <a:ext cx="872049" cy="1080000"/>
        </a:xfrm>
        <a:prstGeom prst="rect">
          <a:avLst/>
        </a:prstGeom>
      </xdr:spPr>
    </xdr:pic>
    <xdr:clientData/>
  </xdr:oneCellAnchor>
  <xdr:oneCellAnchor>
    <xdr:from>
      <xdr:col>1</xdr:col>
      <xdr:colOff>167914</xdr:colOff>
      <xdr:row>40</xdr:row>
      <xdr:rowOff>153123</xdr:rowOff>
    </xdr:from>
    <xdr:ext cx="872945" cy="1080000"/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914" y="7715973"/>
          <a:ext cx="872945" cy="1080000"/>
        </a:xfrm>
        <a:prstGeom prst="rect">
          <a:avLst/>
        </a:prstGeom>
      </xdr:spPr>
    </xdr:pic>
    <xdr:clientData/>
  </xdr:oneCellAnchor>
  <xdr:twoCellAnchor editAs="oneCell">
    <xdr:from>
      <xdr:col>1</xdr:col>
      <xdr:colOff>66674</xdr:colOff>
      <xdr:row>76</xdr:row>
      <xdr:rowOff>47623</xdr:rowOff>
    </xdr:from>
    <xdr:to>
      <xdr:col>1</xdr:col>
      <xdr:colOff>1171575</xdr:colOff>
      <xdr:row>83</xdr:row>
      <xdr:rowOff>154123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" y="15411448"/>
          <a:ext cx="1104901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85</xdr:row>
      <xdr:rowOff>47625</xdr:rowOff>
    </xdr:from>
    <xdr:to>
      <xdr:col>1</xdr:col>
      <xdr:colOff>1152525</xdr:colOff>
      <xdr:row>92</xdr:row>
      <xdr:rowOff>154125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15182850"/>
          <a:ext cx="1076324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94</xdr:row>
      <xdr:rowOff>28575</xdr:rowOff>
    </xdr:from>
    <xdr:to>
      <xdr:col>1</xdr:col>
      <xdr:colOff>1200150</xdr:colOff>
      <xdr:row>101</xdr:row>
      <xdr:rowOff>135075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8859500"/>
          <a:ext cx="116205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9526</xdr:colOff>
      <xdr:row>103</xdr:row>
      <xdr:rowOff>57150</xdr:rowOff>
    </xdr:from>
    <xdr:to>
      <xdr:col>1</xdr:col>
      <xdr:colOff>1190625</xdr:colOff>
      <xdr:row>110</xdr:row>
      <xdr:rowOff>163650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" y="20621625"/>
          <a:ext cx="1181099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149227</xdr:colOff>
      <xdr:row>130</xdr:row>
      <xdr:rowOff>66675</xdr:rowOff>
    </xdr:from>
    <xdr:to>
      <xdr:col>1</xdr:col>
      <xdr:colOff>1000125</xdr:colOff>
      <xdr:row>137</xdr:row>
      <xdr:rowOff>173175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227" y="25879425"/>
          <a:ext cx="850898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139</xdr:row>
      <xdr:rowOff>47625</xdr:rowOff>
    </xdr:from>
    <xdr:to>
      <xdr:col>1</xdr:col>
      <xdr:colOff>1009649</xdr:colOff>
      <xdr:row>146</xdr:row>
      <xdr:rowOff>154125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7593925"/>
          <a:ext cx="857249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66676</xdr:colOff>
      <xdr:row>112</xdr:row>
      <xdr:rowOff>104775</xdr:rowOff>
    </xdr:from>
    <xdr:to>
      <xdr:col>1</xdr:col>
      <xdr:colOff>1086330</xdr:colOff>
      <xdr:row>119</xdr:row>
      <xdr:rowOff>66675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22402800"/>
          <a:ext cx="1019654" cy="12954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121</xdr:row>
      <xdr:rowOff>66675</xdr:rowOff>
    </xdr:from>
    <xdr:to>
      <xdr:col>1</xdr:col>
      <xdr:colOff>1171575</xdr:colOff>
      <xdr:row>128</xdr:row>
      <xdr:rowOff>125549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4098250"/>
          <a:ext cx="1095375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270936</xdr:colOff>
      <xdr:row>58</xdr:row>
      <xdr:rowOff>149229</xdr:rowOff>
    </xdr:from>
    <xdr:to>
      <xdr:col>1</xdr:col>
      <xdr:colOff>990600</xdr:colOff>
      <xdr:row>65</xdr:row>
      <xdr:rowOff>19050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936" y="12045954"/>
          <a:ext cx="719664" cy="1203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238125</xdr:colOff>
      <xdr:row>49</xdr:row>
      <xdr:rowOff>150288</xdr:rowOff>
    </xdr:from>
    <xdr:to>
      <xdr:col>1</xdr:col>
      <xdr:colOff>885824</xdr:colOff>
      <xdr:row>56</xdr:row>
      <xdr:rowOff>19050</xdr:rowOff>
    </xdr:to>
    <xdr:pic>
      <xdr:nvPicPr>
        <xdr:cNvPr id="16" name="Рисунок 15" descr="D:\KULLANICILAR\SHVEYKA\Desktop\g-1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0313463"/>
          <a:ext cx="647699" cy="12022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236008</xdr:colOff>
      <xdr:row>67</xdr:row>
      <xdr:rowOff>94190</xdr:rowOff>
    </xdr:from>
    <xdr:to>
      <xdr:col>1</xdr:col>
      <xdr:colOff>952500</xdr:colOff>
      <xdr:row>73</xdr:row>
      <xdr:rowOff>152399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690"/>
        <a:stretch/>
      </xdr:blipFill>
      <xdr:spPr>
        <a:xfrm>
          <a:off x="236008" y="13724465"/>
          <a:ext cx="716492" cy="12012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80130</xdr:colOff>
      <xdr:row>4</xdr:row>
      <xdr:rowOff>65314</xdr:rowOff>
    </xdr:from>
    <xdr:ext cx="985775" cy="1417863"/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30" y="1466850"/>
          <a:ext cx="985775" cy="1417863"/>
        </a:xfrm>
        <a:prstGeom prst="rect">
          <a:avLst/>
        </a:prstGeom>
      </xdr:spPr>
    </xdr:pic>
    <xdr:clientData/>
  </xdr:oneCellAnchor>
  <xdr:oneCellAnchor>
    <xdr:from>
      <xdr:col>1</xdr:col>
      <xdr:colOff>108198</xdr:colOff>
      <xdr:row>13</xdr:row>
      <xdr:rowOff>55788</xdr:rowOff>
    </xdr:from>
    <xdr:ext cx="966024" cy="1427389"/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98" y="3199038"/>
          <a:ext cx="966024" cy="1427389"/>
        </a:xfrm>
        <a:prstGeom prst="rect">
          <a:avLst/>
        </a:prstGeom>
      </xdr:spPr>
    </xdr:pic>
    <xdr:clientData/>
  </xdr:oneCellAnchor>
  <xdr:oneCellAnchor>
    <xdr:from>
      <xdr:col>1</xdr:col>
      <xdr:colOff>85725</xdr:colOff>
      <xdr:row>22</xdr:row>
      <xdr:rowOff>47626</xdr:rowOff>
    </xdr:from>
    <xdr:ext cx="1050327" cy="1543050"/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086351"/>
          <a:ext cx="1050327" cy="1543050"/>
        </a:xfrm>
        <a:prstGeom prst="rect">
          <a:avLst/>
        </a:prstGeom>
      </xdr:spPr>
    </xdr:pic>
    <xdr:clientData/>
  </xdr:oneCellAnchor>
  <xdr:oneCellAnchor>
    <xdr:from>
      <xdr:col>1</xdr:col>
      <xdr:colOff>48696</xdr:colOff>
      <xdr:row>31</xdr:row>
      <xdr:rowOff>28576</xdr:rowOff>
    </xdr:from>
    <xdr:ext cx="1096838" cy="1485900"/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96" y="6886576"/>
          <a:ext cx="1096838" cy="1485900"/>
        </a:xfrm>
        <a:prstGeom prst="rect">
          <a:avLst/>
        </a:prstGeom>
      </xdr:spPr>
    </xdr:pic>
    <xdr:clientData/>
  </xdr:oneCellAnchor>
  <xdr:oneCellAnchor>
    <xdr:from>
      <xdr:col>1</xdr:col>
      <xdr:colOff>113714</xdr:colOff>
      <xdr:row>40</xdr:row>
      <xdr:rowOff>78922</xdr:rowOff>
    </xdr:from>
    <xdr:ext cx="978054" cy="1417864"/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14" y="8447315"/>
          <a:ext cx="978054" cy="1417864"/>
        </a:xfrm>
        <a:prstGeom prst="rect">
          <a:avLst/>
        </a:prstGeom>
      </xdr:spPr>
    </xdr:pic>
    <xdr:clientData/>
  </xdr:oneCellAnchor>
  <xdr:oneCellAnchor>
    <xdr:from>
      <xdr:col>1</xdr:col>
      <xdr:colOff>48870</xdr:colOff>
      <xdr:row>49</xdr:row>
      <xdr:rowOff>31750</xdr:rowOff>
    </xdr:from>
    <xdr:ext cx="1125880" cy="1386417"/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70" y="11318875"/>
          <a:ext cx="1125880" cy="138641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58</xdr:row>
      <xdr:rowOff>95649</xdr:rowOff>
    </xdr:from>
    <xdr:ext cx="1227667" cy="1375433"/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116324"/>
          <a:ext cx="1227667" cy="1375433"/>
        </a:xfrm>
        <a:prstGeom prst="rect">
          <a:avLst/>
        </a:prstGeom>
      </xdr:spPr>
    </xdr:pic>
    <xdr:clientData/>
  </xdr:oneCellAnchor>
  <xdr:oneCellAnchor>
    <xdr:from>
      <xdr:col>1</xdr:col>
      <xdr:colOff>50277</xdr:colOff>
      <xdr:row>67</xdr:row>
      <xdr:rowOff>66676</xdr:rowOff>
    </xdr:from>
    <xdr:ext cx="978423" cy="1477522"/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77" y="14182726"/>
          <a:ext cx="978423" cy="1477522"/>
        </a:xfrm>
        <a:prstGeom prst="rect">
          <a:avLst/>
        </a:prstGeom>
      </xdr:spPr>
    </xdr:pic>
    <xdr:clientData/>
  </xdr:oneCellAnchor>
  <xdr:oneCellAnchor>
    <xdr:from>
      <xdr:col>1</xdr:col>
      <xdr:colOff>99569</xdr:colOff>
      <xdr:row>76</xdr:row>
      <xdr:rowOff>72378</xdr:rowOff>
    </xdr:from>
    <xdr:ext cx="986281" cy="1427809"/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69" y="16007703"/>
          <a:ext cx="986281" cy="142780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33865</xdr:colOff>
      <xdr:row>4</xdr:row>
      <xdr:rowOff>71030</xdr:rowOff>
    </xdr:from>
    <xdr:ext cx="547159" cy="433795"/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5" y="1518830"/>
          <a:ext cx="547159" cy="433795"/>
        </a:xfrm>
        <a:prstGeom prst="rect">
          <a:avLst/>
        </a:prstGeom>
      </xdr:spPr>
    </xdr:pic>
    <xdr:clientData/>
  </xdr:oneCellAnchor>
  <xdr:oneCellAnchor>
    <xdr:from>
      <xdr:col>1</xdr:col>
      <xdr:colOff>76900</xdr:colOff>
      <xdr:row>5</xdr:row>
      <xdr:rowOff>80005</xdr:rowOff>
    </xdr:from>
    <xdr:ext cx="446975" cy="462920"/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00" y="2175505"/>
          <a:ext cx="446975" cy="462920"/>
        </a:xfrm>
        <a:prstGeom prst="rect">
          <a:avLst/>
        </a:prstGeom>
      </xdr:spPr>
    </xdr:pic>
    <xdr:clientData/>
  </xdr:oneCellAnchor>
  <xdr:oneCellAnchor>
    <xdr:from>
      <xdr:col>1</xdr:col>
      <xdr:colOff>28575</xdr:colOff>
      <xdr:row>6</xdr:row>
      <xdr:rowOff>50927</xdr:rowOff>
    </xdr:from>
    <xdr:ext cx="542925" cy="531747"/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2613152"/>
          <a:ext cx="542925" cy="531747"/>
        </a:xfrm>
        <a:prstGeom prst="rect">
          <a:avLst/>
        </a:prstGeom>
      </xdr:spPr>
    </xdr:pic>
    <xdr:clientData/>
  </xdr:oneCellAnchor>
  <xdr:oneCellAnchor>
    <xdr:from>
      <xdr:col>1</xdr:col>
      <xdr:colOff>58221</xdr:colOff>
      <xdr:row>7</xdr:row>
      <xdr:rowOff>68717</xdr:rowOff>
    </xdr:from>
    <xdr:ext cx="494324" cy="521833"/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21" y="3269117"/>
          <a:ext cx="494324" cy="521833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8</xdr:row>
      <xdr:rowOff>43835</xdr:rowOff>
    </xdr:from>
    <xdr:ext cx="533400" cy="536938"/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949085"/>
          <a:ext cx="533400" cy="536938"/>
        </a:xfrm>
        <a:prstGeom prst="rect">
          <a:avLst/>
        </a:prstGeom>
      </xdr:spPr>
    </xdr:pic>
    <xdr:clientData/>
  </xdr:oneCellAnchor>
  <xdr:oneCellAnchor>
    <xdr:from>
      <xdr:col>1</xdr:col>
      <xdr:colOff>48870</xdr:colOff>
      <xdr:row>9</xdr:row>
      <xdr:rowOff>31750</xdr:rowOff>
    </xdr:from>
    <xdr:ext cx="560730" cy="587375"/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70" y="4603750"/>
          <a:ext cx="560730" cy="58737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</xdr:row>
      <xdr:rowOff>95650</xdr:rowOff>
    </xdr:from>
    <xdr:ext cx="619124" cy="554916"/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72500"/>
          <a:ext cx="619124" cy="554916"/>
        </a:xfrm>
        <a:prstGeom prst="rect">
          <a:avLst/>
        </a:prstGeom>
      </xdr:spPr>
    </xdr:pic>
    <xdr:clientData/>
  </xdr:oneCellAnchor>
  <xdr:oneCellAnchor>
    <xdr:from>
      <xdr:col>1</xdr:col>
      <xdr:colOff>69326</xdr:colOff>
      <xdr:row>11</xdr:row>
      <xdr:rowOff>60534</xdr:rowOff>
    </xdr:from>
    <xdr:ext cx="540274" cy="558592"/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26" y="6042234"/>
          <a:ext cx="540274" cy="558592"/>
        </a:xfrm>
        <a:prstGeom prst="rect">
          <a:avLst/>
        </a:prstGeom>
      </xdr:spPr>
    </xdr:pic>
    <xdr:clientData/>
  </xdr:oneCellAnchor>
  <xdr:oneCellAnchor>
    <xdr:from>
      <xdr:col>1</xdr:col>
      <xdr:colOff>70994</xdr:colOff>
      <xdr:row>12</xdr:row>
      <xdr:rowOff>72378</xdr:rowOff>
    </xdr:from>
    <xdr:ext cx="510031" cy="594372"/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94" y="6758928"/>
          <a:ext cx="510031" cy="594372"/>
        </a:xfrm>
        <a:prstGeom prst="rect">
          <a:avLst/>
        </a:prstGeom>
      </xdr:spPr>
    </xdr:pic>
    <xdr:clientData/>
  </xdr:oneCellAnchor>
  <xdr:twoCellAnchor>
    <xdr:from>
      <xdr:col>1</xdr:col>
      <xdr:colOff>114301</xdr:colOff>
      <xdr:row>16</xdr:row>
      <xdr:rowOff>133350</xdr:rowOff>
    </xdr:from>
    <xdr:to>
      <xdr:col>1</xdr:col>
      <xdr:colOff>447675</xdr:colOff>
      <xdr:row>16</xdr:row>
      <xdr:rowOff>571500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114301" y="9639300"/>
          <a:ext cx="333374" cy="438150"/>
          <a:chOff x="4076700" y="44583894"/>
          <a:chExt cx="714375" cy="1579679"/>
        </a:xfrm>
      </xdr:grpSpPr>
      <xdr:pic>
        <xdr:nvPicPr>
          <xdr:cNvPr id="42" name="Рисунок 41">
            <a:extLst>
              <a:ext uri="{FF2B5EF4-FFF2-40B4-BE49-F238E27FC236}">
                <a16:creationId xmlns:a16="http://schemas.microsoft.com/office/drawing/2014/main" id="{00000000-0008-0000-0200-00002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76700" y="44583894"/>
            <a:ext cx="714375" cy="695292"/>
          </a:xfrm>
          <a:prstGeom prst="rect">
            <a:avLst/>
          </a:prstGeom>
        </xdr:spPr>
      </xdr:pic>
      <xdr:pic>
        <xdr:nvPicPr>
          <xdr:cNvPr id="43" name="Рисунок 42">
            <a:extLst>
              <a:ext uri="{FF2B5EF4-FFF2-40B4-BE49-F238E27FC236}">
                <a16:creationId xmlns:a16="http://schemas.microsoft.com/office/drawing/2014/main" id="{00000000-0008-0000-0200-00002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29925" y="45328555"/>
            <a:ext cx="480059" cy="835018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0</xdr:colOff>
      <xdr:row>13</xdr:row>
      <xdr:rowOff>28575</xdr:rowOff>
    </xdr:from>
    <xdr:to>
      <xdr:col>1</xdr:col>
      <xdr:colOff>584915</xdr:colOff>
      <xdr:row>13</xdr:row>
      <xdr:rowOff>619125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19975"/>
          <a:ext cx="58491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66674</xdr:rowOff>
    </xdr:from>
    <xdr:to>
      <xdr:col>1</xdr:col>
      <xdr:colOff>584915</xdr:colOff>
      <xdr:row>14</xdr:row>
      <xdr:rowOff>590549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62924"/>
          <a:ext cx="58491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104774</xdr:rowOff>
    </xdr:from>
    <xdr:to>
      <xdr:col>1</xdr:col>
      <xdr:colOff>584915</xdr:colOff>
      <xdr:row>15</xdr:row>
      <xdr:rowOff>590549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05874"/>
          <a:ext cx="58491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17</xdr:row>
      <xdr:rowOff>95250</xdr:rowOff>
    </xdr:from>
    <xdr:to>
      <xdr:col>1</xdr:col>
      <xdr:colOff>447674</xdr:colOff>
      <xdr:row>17</xdr:row>
      <xdr:rowOff>533400</xdr:rowOff>
    </xdr:to>
    <xdr:grpSp>
      <xdr:nvGrpSpPr>
        <xdr:cNvPr id="24" name="Группа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pSpPr/>
      </xdr:nvGrpSpPr>
      <xdr:grpSpPr>
        <a:xfrm>
          <a:off x="114300" y="10306050"/>
          <a:ext cx="333374" cy="438150"/>
          <a:chOff x="4076700" y="44583894"/>
          <a:chExt cx="714375" cy="1579679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00000000-0008-0000-02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76700" y="44583894"/>
            <a:ext cx="714375" cy="695292"/>
          </a:xfrm>
          <a:prstGeom prst="rect">
            <a:avLst/>
          </a:prstGeom>
        </xdr:spPr>
      </xdr:pic>
      <xdr:pic>
        <xdr:nvPicPr>
          <xdr:cNvPr id="27" name="Рисунок 26"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29925" y="45328555"/>
            <a:ext cx="480059" cy="835018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4</xdr:row>
      <xdr:rowOff>85725</xdr:rowOff>
    </xdr:from>
    <xdr:to>
      <xdr:col>1</xdr:col>
      <xdr:colOff>1123951</xdr:colOff>
      <xdr:row>11</xdr:row>
      <xdr:rowOff>24205</xdr:rowOff>
    </xdr:to>
    <xdr:pic>
      <xdr:nvPicPr>
        <xdr:cNvPr id="20" name="Рисунок 19" descr="4.png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438275"/>
          <a:ext cx="1028701" cy="127198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13</xdr:row>
      <xdr:rowOff>57150</xdr:rowOff>
    </xdr:from>
    <xdr:to>
      <xdr:col>1</xdr:col>
      <xdr:colOff>1059662</xdr:colOff>
      <xdr:row>20</xdr:row>
      <xdr:rowOff>66675</xdr:rowOff>
    </xdr:to>
    <xdr:pic>
      <xdr:nvPicPr>
        <xdr:cNvPr id="21" name="Рисунок 20" descr="3.png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" y="2952750"/>
          <a:ext cx="935837" cy="1343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49"/>
  <sheetViews>
    <sheetView tabSelected="1" topLeftCell="B1" zoomScale="85" zoomScaleNormal="85" workbookViewId="0">
      <selection activeCell="B1" sqref="B1"/>
    </sheetView>
  </sheetViews>
  <sheetFormatPr defaultRowHeight="19.5" x14ac:dyDescent="0.25"/>
  <cols>
    <col min="1" max="1" width="1" style="1" hidden="1" customWidth="1"/>
    <col min="2" max="2" width="18.7109375" style="1" customWidth="1"/>
    <col min="3" max="3" width="16.7109375" style="1" customWidth="1"/>
    <col min="4" max="4" width="39.85546875" style="44" customWidth="1"/>
    <col min="5" max="5" width="12.28515625" style="44" customWidth="1"/>
    <col min="6" max="6" width="12.85546875" style="45" customWidth="1"/>
    <col min="7" max="7" width="21.140625" style="1" customWidth="1"/>
    <col min="8" max="8" width="16.85546875" style="148" customWidth="1"/>
    <col min="9" max="16384" width="9.140625" style="1"/>
  </cols>
  <sheetData>
    <row r="2" spans="2:8" ht="30" customHeight="1" x14ac:dyDescent="0.25">
      <c r="B2" s="87" t="s">
        <v>35</v>
      </c>
      <c r="C2" s="87"/>
      <c r="D2" s="87"/>
      <c r="E2" s="87"/>
      <c r="F2" s="87"/>
      <c r="G2" s="87"/>
      <c r="H2" s="87"/>
    </row>
    <row r="3" spans="2:8" ht="20.25" thickBot="1" x14ac:dyDescent="0.35">
      <c r="B3" s="112"/>
      <c r="C3" s="112"/>
      <c r="D3" s="112"/>
      <c r="E3" s="112"/>
      <c r="F3" s="112"/>
      <c r="G3" s="112"/>
    </row>
    <row r="4" spans="2:8" ht="56.25" customHeight="1" thickBot="1" x14ac:dyDescent="0.3">
      <c r="B4" s="54" t="s">
        <v>20</v>
      </c>
      <c r="C4" s="55" t="s">
        <v>21</v>
      </c>
      <c r="D4" s="56" t="s">
        <v>0</v>
      </c>
      <c r="E4" s="56" t="s">
        <v>1</v>
      </c>
      <c r="F4" s="57" t="s">
        <v>25</v>
      </c>
      <c r="G4" s="143" t="s">
        <v>26</v>
      </c>
      <c r="H4" s="153" t="s">
        <v>41</v>
      </c>
    </row>
    <row r="5" spans="2:8" ht="15" customHeight="1" x14ac:dyDescent="0.25">
      <c r="B5" s="90"/>
      <c r="C5" s="113" t="s">
        <v>36</v>
      </c>
      <c r="D5" s="95" t="s">
        <v>37</v>
      </c>
      <c r="E5" s="68">
        <v>92</v>
      </c>
      <c r="F5" s="69">
        <v>220</v>
      </c>
      <c r="G5" s="144" t="s">
        <v>22</v>
      </c>
      <c r="H5" s="150">
        <v>2.25</v>
      </c>
    </row>
    <row r="6" spans="2:8" ht="15" x14ac:dyDescent="0.25">
      <c r="B6" s="90"/>
      <c r="C6" s="113"/>
      <c r="D6" s="96"/>
      <c r="E6" s="70">
        <v>98</v>
      </c>
      <c r="F6" s="69">
        <v>220</v>
      </c>
      <c r="G6" s="144"/>
      <c r="H6" s="151"/>
    </row>
    <row r="7" spans="2:8" ht="15" x14ac:dyDescent="0.25">
      <c r="B7" s="90"/>
      <c r="C7" s="113"/>
      <c r="D7" s="96"/>
      <c r="E7" s="70">
        <v>104</v>
      </c>
      <c r="F7" s="69">
        <v>220</v>
      </c>
      <c r="G7" s="144"/>
      <c r="H7" s="151"/>
    </row>
    <row r="8" spans="2:8" ht="15" x14ac:dyDescent="0.25">
      <c r="B8" s="90"/>
      <c r="C8" s="113"/>
      <c r="D8" s="96"/>
      <c r="E8" s="70">
        <v>110</v>
      </c>
      <c r="F8" s="69">
        <v>220</v>
      </c>
      <c r="G8" s="144"/>
      <c r="H8" s="151"/>
    </row>
    <row r="9" spans="2:8" ht="15" x14ac:dyDescent="0.25">
      <c r="B9" s="90"/>
      <c r="C9" s="113"/>
      <c r="D9" s="96"/>
      <c r="E9" s="70">
        <v>116</v>
      </c>
      <c r="F9" s="69">
        <v>220</v>
      </c>
      <c r="G9" s="144"/>
      <c r="H9" s="151"/>
    </row>
    <row r="10" spans="2:8" ht="15" x14ac:dyDescent="0.25">
      <c r="B10" s="90"/>
      <c r="C10" s="113"/>
      <c r="D10" s="96"/>
      <c r="E10" s="70">
        <v>122</v>
      </c>
      <c r="F10" s="69">
        <v>220</v>
      </c>
      <c r="G10" s="144"/>
      <c r="H10" s="151"/>
    </row>
    <row r="11" spans="2:8" ht="15" x14ac:dyDescent="0.25">
      <c r="B11" s="90"/>
      <c r="C11" s="113"/>
      <c r="D11" s="96"/>
      <c r="E11" s="70">
        <v>128</v>
      </c>
      <c r="F11" s="69">
        <v>220</v>
      </c>
      <c r="G11" s="144"/>
      <c r="H11" s="151"/>
    </row>
    <row r="12" spans="2:8" ht="16.5" customHeight="1" thickBot="1" x14ac:dyDescent="0.3">
      <c r="B12" s="71"/>
      <c r="C12" s="72"/>
      <c r="D12" s="103"/>
      <c r="E12" s="70">
        <v>134</v>
      </c>
      <c r="F12" s="69">
        <v>220</v>
      </c>
      <c r="G12" s="144"/>
      <c r="H12" s="151"/>
    </row>
    <row r="13" spans="2:8" ht="15.75" thickBot="1" x14ac:dyDescent="0.3">
      <c r="B13" s="92"/>
      <c r="C13" s="93"/>
      <c r="D13" s="94"/>
      <c r="E13" s="73"/>
      <c r="F13" s="58"/>
      <c r="G13" s="145"/>
      <c r="H13" s="152"/>
    </row>
    <row r="14" spans="2:8" ht="15" customHeight="1" x14ac:dyDescent="0.25">
      <c r="B14" s="90"/>
      <c r="C14" s="107">
        <v>2</v>
      </c>
      <c r="D14" s="95" t="s">
        <v>37</v>
      </c>
      <c r="E14" s="68">
        <v>92</v>
      </c>
      <c r="F14" s="69">
        <v>220</v>
      </c>
      <c r="G14" s="144" t="s">
        <v>22</v>
      </c>
      <c r="H14" s="150">
        <v>2.25</v>
      </c>
    </row>
    <row r="15" spans="2:8" ht="15" x14ac:dyDescent="0.25">
      <c r="B15" s="90"/>
      <c r="C15" s="107"/>
      <c r="D15" s="96"/>
      <c r="E15" s="70">
        <v>98</v>
      </c>
      <c r="F15" s="69">
        <v>220</v>
      </c>
      <c r="G15" s="144"/>
      <c r="H15" s="151"/>
    </row>
    <row r="16" spans="2:8" ht="15" x14ac:dyDescent="0.25">
      <c r="B16" s="90"/>
      <c r="C16" s="107"/>
      <c r="D16" s="96"/>
      <c r="E16" s="70">
        <v>104</v>
      </c>
      <c r="F16" s="69">
        <v>220</v>
      </c>
      <c r="G16" s="144"/>
      <c r="H16" s="151"/>
    </row>
    <row r="17" spans="2:8" ht="15" x14ac:dyDescent="0.25">
      <c r="B17" s="90"/>
      <c r="C17" s="107"/>
      <c r="D17" s="96"/>
      <c r="E17" s="70">
        <v>110</v>
      </c>
      <c r="F17" s="69">
        <v>220</v>
      </c>
      <c r="G17" s="144"/>
      <c r="H17" s="151"/>
    </row>
    <row r="18" spans="2:8" ht="15" x14ac:dyDescent="0.25">
      <c r="B18" s="90"/>
      <c r="C18" s="107"/>
      <c r="D18" s="96"/>
      <c r="E18" s="70">
        <v>116</v>
      </c>
      <c r="F18" s="69">
        <v>220</v>
      </c>
      <c r="G18" s="144"/>
      <c r="H18" s="151"/>
    </row>
    <row r="19" spans="2:8" ht="15" x14ac:dyDescent="0.25">
      <c r="B19" s="90"/>
      <c r="C19" s="107"/>
      <c r="D19" s="96"/>
      <c r="E19" s="70">
        <v>122</v>
      </c>
      <c r="F19" s="69">
        <v>220</v>
      </c>
      <c r="G19" s="144"/>
      <c r="H19" s="151"/>
    </row>
    <row r="20" spans="2:8" ht="15" x14ac:dyDescent="0.25">
      <c r="B20" s="90"/>
      <c r="C20" s="107"/>
      <c r="D20" s="96"/>
      <c r="E20" s="70">
        <v>128</v>
      </c>
      <c r="F20" s="69">
        <v>220</v>
      </c>
      <c r="G20" s="144"/>
      <c r="H20" s="151"/>
    </row>
    <row r="21" spans="2:8" ht="15.75" thickBot="1" x14ac:dyDescent="0.3">
      <c r="B21" s="90"/>
      <c r="C21" s="107"/>
      <c r="D21" s="103"/>
      <c r="E21" s="70">
        <v>134</v>
      </c>
      <c r="F21" s="69">
        <v>220</v>
      </c>
      <c r="G21" s="144"/>
      <c r="H21" s="151"/>
    </row>
    <row r="22" spans="2:8" ht="15.75" customHeight="1" thickBot="1" x14ac:dyDescent="0.3">
      <c r="B22" s="92"/>
      <c r="C22" s="93"/>
      <c r="D22" s="94"/>
      <c r="E22" s="73"/>
      <c r="F22" s="58"/>
      <c r="G22" s="145"/>
      <c r="H22" s="152"/>
    </row>
    <row r="23" spans="2:8" ht="15" customHeight="1" x14ac:dyDescent="0.25">
      <c r="B23" s="90"/>
      <c r="C23" s="107">
        <v>3</v>
      </c>
      <c r="D23" s="95" t="s">
        <v>38</v>
      </c>
      <c r="E23" s="68">
        <v>92</v>
      </c>
      <c r="F23" s="69">
        <v>220</v>
      </c>
      <c r="G23" s="144" t="s">
        <v>27</v>
      </c>
      <c r="H23" s="150">
        <v>5.65</v>
      </c>
    </row>
    <row r="24" spans="2:8" ht="15" x14ac:dyDescent="0.25">
      <c r="B24" s="90"/>
      <c r="C24" s="107"/>
      <c r="D24" s="96"/>
      <c r="E24" s="70">
        <v>98</v>
      </c>
      <c r="F24" s="69">
        <v>220</v>
      </c>
      <c r="G24" s="144"/>
      <c r="H24" s="151"/>
    </row>
    <row r="25" spans="2:8" ht="15" x14ac:dyDescent="0.25">
      <c r="B25" s="90"/>
      <c r="C25" s="107"/>
      <c r="D25" s="96"/>
      <c r="E25" s="70">
        <v>104</v>
      </c>
      <c r="F25" s="69">
        <v>220</v>
      </c>
      <c r="G25" s="144"/>
      <c r="H25" s="151"/>
    </row>
    <row r="26" spans="2:8" ht="15" x14ac:dyDescent="0.25">
      <c r="B26" s="90"/>
      <c r="C26" s="107"/>
      <c r="D26" s="96"/>
      <c r="E26" s="70">
        <v>110</v>
      </c>
      <c r="F26" s="69">
        <v>220</v>
      </c>
      <c r="G26" s="144"/>
      <c r="H26" s="151"/>
    </row>
    <row r="27" spans="2:8" ht="15" x14ac:dyDescent="0.25">
      <c r="B27" s="90"/>
      <c r="C27" s="107"/>
      <c r="D27" s="96"/>
      <c r="E27" s="70">
        <v>116</v>
      </c>
      <c r="F27" s="69">
        <v>220</v>
      </c>
      <c r="G27" s="144"/>
      <c r="H27" s="151"/>
    </row>
    <row r="28" spans="2:8" ht="15" x14ac:dyDescent="0.25">
      <c r="B28" s="90"/>
      <c r="C28" s="107"/>
      <c r="D28" s="96"/>
      <c r="E28" s="70">
        <v>122</v>
      </c>
      <c r="F28" s="69">
        <v>220</v>
      </c>
      <c r="G28" s="144"/>
      <c r="H28" s="151"/>
    </row>
    <row r="29" spans="2:8" ht="15" x14ac:dyDescent="0.25">
      <c r="B29" s="90"/>
      <c r="C29" s="107"/>
      <c r="D29" s="96"/>
      <c r="E29" s="70">
        <v>128</v>
      </c>
      <c r="F29" s="69">
        <v>220</v>
      </c>
      <c r="G29" s="144"/>
      <c r="H29" s="151"/>
    </row>
    <row r="30" spans="2:8" ht="15.75" thickBot="1" x14ac:dyDescent="0.3">
      <c r="B30" s="90"/>
      <c r="C30" s="107"/>
      <c r="D30" s="103"/>
      <c r="E30" s="70">
        <v>134</v>
      </c>
      <c r="F30" s="69">
        <v>220</v>
      </c>
      <c r="G30" s="144"/>
      <c r="H30" s="151"/>
    </row>
    <row r="31" spans="2:8" ht="15.75" customHeight="1" thickBot="1" x14ac:dyDescent="0.3">
      <c r="B31" s="92"/>
      <c r="C31" s="93"/>
      <c r="D31" s="94"/>
      <c r="E31" s="73"/>
      <c r="F31" s="58"/>
      <c r="G31" s="145"/>
      <c r="H31" s="152"/>
    </row>
    <row r="32" spans="2:8" ht="15" customHeight="1" x14ac:dyDescent="0.25">
      <c r="B32" s="90"/>
      <c r="C32" s="107">
        <v>4</v>
      </c>
      <c r="D32" s="95" t="s">
        <v>38</v>
      </c>
      <c r="E32" s="68">
        <v>92</v>
      </c>
      <c r="F32" s="69">
        <v>220</v>
      </c>
      <c r="G32" s="144" t="s">
        <v>27</v>
      </c>
      <c r="H32" s="150">
        <v>5.65</v>
      </c>
    </row>
    <row r="33" spans="2:8" ht="15" x14ac:dyDescent="0.25">
      <c r="B33" s="90"/>
      <c r="C33" s="107"/>
      <c r="D33" s="96"/>
      <c r="E33" s="70">
        <v>98</v>
      </c>
      <c r="F33" s="69">
        <v>220</v>
      </c>
      <c r="G33" s="144"/>
      <c r="H33" s="151"/>
    </row>
    <row r="34" spans="2:8" ht="15" x14ac:dyDescent="0.25">
      <c r="B34" s="90"/>
      <c r="C34" s="107"/>
      <c r="D34" s="96"/>
      <c r="E34" s="70">
        <v>104</v>
      </c>
      <c r="F34" s="69">
        <v>220</v>
      </c>
      <c r="G34" s="144"/>
      <c r="H34" s="151"/>
    </row>
    <row r="35" spans="2:8" ht="15" x14ac:dyDescent="0.25">
      <c r="B35" s="90"/>
      <c r="C35" s="107"/>
      <c r="D35" s="96"/>
      <c r="E35" s="70">
        <v>110</v>
      </c>
      <c r="F35" s="69">
        <v>220</v>
      </c>
      <c r="G35" s="144"/>
      <c r="H35" s="151"/>
    </row>
    <row r="36" spans="2:8" ht="15" x14ac:dyDescent="0.25">
      <c r="B36" s="90"/>
      <c r="C36" s="107"/>
      <c r="D36" s="96"/>
      <c r="E36" s="70">
        <v>116</v>
      </c>
      <c r="F36" s="69">
        <v>220</v>
      </c>
      <c r="G36" s="144"/>
      <c r="H36" s="151"/>
    </row>
    <row r="37" spans="2:8" ht="15" x14ac:dyDescent="0.25">
      <c r="B37" s="90"/>
      <c r="C37" s="107"/>
      <c r="D37" s="96"/>
      <c r="E37" s="70">
        <v>122</v>
      </c>
      <c r="F37" s="69">
        <v>220</v>
      </c>
      <c r="G37" s="144"/>
      <c r="H37" s="151"/>
    </row>
    <row r="38" spans="2:8" ht="15" x14ac:dyDescent="0.25">
      <c r="B38" s="90"/>
      <c r="C38" s="107"/>
      <c r="D38" s="96"/>
      <c r="E38" s="70">
        <v>128</v>
      </c>
      <c r="F38" s="69">
        <v>220</v>
      </c>
      <c r="G38" s="144"/>
      <c r="H38" s="151"/>
    </row>
    <row r="39" spans="2:8" ht="15.75" thickBot="1" x14ac:dyDescent="0.3">
      <c r="B39" s="90"/>
      <c r="C39" s="107"/>
      <c r="D39" s="103"/>
      <c r="E39" s="70">
        <v>134</v>
      </c>
      <c r="F39" s="69">
        <v>220</v>
      </c>
      <c r="G39" s="144"/>
      <c r="H39" s="151"/>
    </row>
    <row r="40" spans="2:8" ht="15.75" customHeight="1" thickBot="1" x14ac:dyDescent="0.3">
      <c r="B40" s="92"/>
      <c r="C40" s="93"/>
      <c r="D40" s="94"/>
      <c r="E40" s="73"/>
      <c r="F40" s="58"/>
      <c r="G40" s="145"/>
      <c r="H40" s="152"/>
    </row>
    <row r="41" spans="2:8" ht="15" customHeight="1" x14ac:dyDescent="0.25">
      <c r="B41" s="74"/>
      <c r="C41" s="110">
        <v>5</v>
      </c>
      <c r="D41" s="95" t="s">
        <v>38</v>
      </c>
      <c r="E41" s="68">
        <v>92</v>
      </c>
      <c r="F41" s="69">
        <v>220</v>
      </c>
      <c r="G41" s="146" t="s">
        <v>27</v>
      </c>
      <c r="H41" s="150">
        <v>5.65</v>
      </c>
    </row>
    <row r="42" spans="2:8" ht="15.75" customHeight="1" x14ac:dyDescent="0.25">
      <c r="B42" s="75"/>
      <c r="C42" s="111"/>
      <c r="D42" s="96"/>
      <c r="E42" s="70">
        <v>98</v>
      </c>
      <c r="F42" s="69">
        <v>220</v>
      </c>
      <c r="G42" s="144"/>
      <c r="H42" s="151"/>
    </row>
    <row r="43" spans="2:8" ht="15.75" customHeight="1" x14ac:dyDescent="0.25">
      <c r="B43" s="75"/>
      <c r="C43" s="111"/>
      <c r="D43" s="96"/>
      <c r="E43" s="70">
        <v>104</v>
      </c>
      <c r="F43" s="69">
        <v>220</v>
      </c>
      <c r="G43" s="144"/>
      <c r="H43" s="151"/>
    </row>
    <row r="44" spans="2:8" ht="15.75" customHeight="1" x14ac:dyDescent="0.25">
      <c r="B44" s="75"/>
      <c r="C44" s="111"/>
      <c r="D44" s="96"/>
      <c r="E44" s="70">
        <v>110</v>
      </c>
      <c r="F44" s="69">
        <v>220</v>
      </c>
      <c r="G44" s="144"/>
      <c r="H44" s="151"/>
    </row>
    <row r="45" spans="2:8" ht="15.75" customHeight="1" x14ac:dyDescent="0.25">
      <c r="B45" s="75"/>
      <c r="C45" s="111"/>
      <c r="D45" s="96"/>
      <c r="E45" s="70">
        <v>116</v>
      </c>
      <c r="F45" s="69">
        <v>220</v>
      </c>
      <c r="G45" s="144"/>
      <c r="H45" s="151"/>
    </row>
    <row r="46" spans="2:8" ht="15.75" customHeight="1" x14ac:dyDescent="0.25">
      <c r="B46" s="75"/>
      <c r="C46" s="111"/>
      <c r="D46" s="96"/>
      <c r="E46" s="70">
        <v>122</v>
      </c>
      <c r="F46" s="69">
        <v>220</v>
      </c>
      <c r="G46" s="144"/>
      <c r="H46" s="151"/>
    </row>
    <row r="47" spans="2:8" ht="15.75" customHeight="1" x14ac:dyDescent="0.25">
      <c r="B47" s="75"/>
      <c r="C47" s="111"/>
      <c r="D47" s="96"/>
      <c r="E47" s="70">
        <v>128</v>
      </c>
      <c r="F47" s="69">
        <v>220</v>
      </c>
      <c r="G47" s="144"/>
      <c r="H47" s="151"/>
    </row>
    <row r="48" spans="2:8" ht="15.75" customHeight="1" thickBot="1" x14ac:dyDescent="0.3">
      <c r="B48" s="75"/>
      <c r="C48" s="111"/>
      <c r="D48" s="103"/>
      <c r="E48" s="70">
        <v>134</v>
      </c>
      <c r="F48" s="69">
        <v>220</v>
      </c>
      <c r="G48" s="144"/>
      <c r="H48" s="151"/>
    </row>
    <row r="49" spans="2:8" s="3" customFormat="1" ht="15.75" customHeight="1" thickBot="1" x14ac:dyDescent="0.3">
      <c r="B49" s="92"/>
      <c r="C49" s="93"/>
      <c r="D49" s="94"/>
      <c r="E49" s="73"/>
      <c r="F49" s="58"/>
      <c r="G49" s="145"/>
      <c r="H49" s="152"/>
    </row>
    <row r="50" spans="2:8" ht="15" customHeight="1" x14ac:dyDescent="0.25">
      <c r="B50" s="90"/>
      <c r="C50" s="108">
        <v>6</v>
      </c>
      <c r="D50" s="95" t="s">
        <v>32</v>
      </c>
      <c r="E50" s="68">
        <v>92</v>
      </c>
      <c r="F50" s="69">
        <v>220</v>
      </c>
      <c r="G50" s="146" t="s">
        <v>27</v>
      </c>
      <c r="H50" s="150">
        <v>4.05</v>
      </c>
    </row>
    <row r="51" spans="2:8" ht="15" x14ac:dyDescent="0.25">
      <c r="B51" s="90"/>
      <c r="C51" s="108"/>
      <c r="D51" s="96"/>
      <c r="E51" s="70">
        <v>98</v>
      </c>
      <c r="F51" s="69">
        <v>220</v>
      </c>
      <c r="G51" s="144"/>
      <c r="H51" s="151"/>
    </row>
    <row r="52" spans="2:8" ht="15" x14ac:dyDescent="0.25">
      <c r="B52" s="90"/>
      <c r="C52" s="108"/>
      <c r="D52" s="96"/>
      <c r="E52" s="70">
        <v>104</v>
      </c>
      <c r="F52" s="69">
        <v>220</v>
      </c>
      <c r="G52" s="144"/>
      <c r="H52" s="151"/>
    </row>
    <row r="53" spans="2:8" ht="15" x14ac:dyDescent="0.25">
      <c r="B53" s="90"/>
      <c r="C53" s="108"/>
      <c r="D53" s="96"/>
      <c r="E53" s="70">
        <v>110</v>
      </c>
      <c r="F53" s="69">
        <v>220</v>
      </c>
      <c r="G53" s="144"/>
      <c r="H53" s="151"/>
    </row>
    <row r="54" spans="2:8" ht="15" x14ac:dyDescent="0.25">
      <c r="B54" s="90"/>
      <c r="C54" s="108"/>
      <c r="D54" s="96"/>
      <c r="E54" s="70">
        <v>116</v>
      </c>
      <c r="F54" s="69">
        <v>220</v>
      </c>
      <c r="G54" s="144"/>
      <c r="H54" s="151"/>
    </row>
    <row r="55" spans="2:8" ht="15" x14ac:dyDescent="0.25">
      <c r="B55" s="90"/>
      <c r="C55" s="108"/>
      <c r="D55" s="96"/>
      <c r="E55" s="70">
        <v>122</v>
      </c>
      <c r="F55" s="69">
        <v>220</v>
      </c>
      <c r="G55" s="144"/>
      <c r="H55" s="151"/>
    </row>
    <row r="56" spans="2:8" ht="15" x14ac:dyDescent="0.25">
      <c r="B56" s="71"/>
      <c r="C56" s="108"/>
      <c r="D56" s="96"/>
      <c r="E56" s="70">
        <v>128</v>
      </c>
      <c r="F56" s="69">
        <v>220</v>
      </c>
      <c r="G56" s="144"/>
      <c r="H56" s="151"/>
    </row>
    <row r="57" spans="2:8" ht="15.75" thickBot="1" x14ac:dyDescent="0.3">
      <c r="B57" s="71"/>
      <c r="C57" s="109"/>
      <c r="D57" s="97"/>
      <c r="E57" s="70">
        <v>134</v>
      </c>
      <c r="F57" s="69">
        <v>220</v>
      </c>
      <c r="G57" s="144"/>
      <c r="H57" s="151"/>
    </row>
    <row r="58" spans="2:8" ht="15.75" customHeight="1" thickBot="1" x14ac:dyDescent="0.3">
      <c r="B58" s="92"/>
      <c r="C58" s="93"/>
      <c r="D58" s="94"/>
      <c r="E58" s="73"/>
      <c r="F58" s="58"/>
      <c r="G58" s="145"/>
      <c r="H58" s="152"/>
    </row>
    <row r="59" spans="2:8" ht="15" customHeight="1" x14ac:dyDescent="0.25">
      <c r="B59" s="90"/>
      <c r="C59" s="107">
        <v>7</v>
      </c>
      <c r="D59" s="95" t="s">
        <v>32</v>
      </c>
      <c r="E59" s="68">
        <v>92</v>
      </c>
      <c r="F59" s="69">
        <v>220</v>
      </c>
      <c r="G59" s="146" t="s">
        <v>27</v>
      </c>
      <c r="H59" s="150">
        <v>4.05</v>
      </c>
    </row>
    <row r="60" spans="2:8" ht="15" x14ac:dyDescent="0.25">
      <c r="B60" s="90"/>
      <c r="C60" s="107"/>
      <c r="D60" s="96"/>
      <c r="E60" s="70">
        <v>98</v>
      </c>
      <c r="F60" s="69">
        <v>220</v>
      </c>
      <c r="G60" s="144"/>
      <c r="H60" s="151"/>
    </row>
    <row r="61" spans="2:8" ht="15" x14ac:dyDescent="0.25">
      <c r="B61" s="90"/>
      <c r="C61" s="107"/>
      <c r="D61" s="96"/>
      <c r="E61" s="70">
        <v>104</v>
      </c>
      <c r="F61" s="69">
        <v>220</v>
      </c>
      <c r="G61" s="144"/>
      <c r="H61" s="151"/>
    </row>
    <row r="62" spans="2:8" ht="15" x14ac:dyDescent="0.25">
      <c r="B62" s="90"/>
      <c r="C62" s="107"/>
      <c r="D62" s="96"/>
      <c r="E62" s="70">
        <v>110</v>
      </c>
      <c r="F62" s="69">
        <v>220</v>
      </c>
      <c r="G62" s="144"/>
      <c r="H62" s="151"/>
    </row>
    <row r="63" spans="2:8" ht="15" x14ac:dyDescent="0.25">
      <c r="B63" s="90"/>
      <c r="C63" s="107"/>
      <c r="D63" s="96"/>
      <c r="E63" s="70">
        <v>116</v>
      </c>
      <c r="F63" s="69">
        <v>220</v>
      </c>
      <c r="G63" s="144"/>
      <c r="H63" s="151"/>
    </row>
    <row r="64" spans="2:8" ht="15" x14ac:dyDescent="0.25">
      <c r="B64" s="90"/>
      <c r="C64" s="107"/>
      <c r="D64" s="96"/>
      <c r="E64" s="70">
        <v>122</v>
      </c>
      <c r="F64" s="69">
        <v>220</v>
      </c>
      <c r="G64" s="144"/>
      <c r="H64" s="151"/>
    </row>
    <row r="65" spans="2:8" ht="15" x14ac:dyDescent="0.25">
      <c r="B65" s="90"/>
      <c r="C65" s="107"/>
      <c r="D65" s="96"/>
      <c r="E65" s="70">
        <v>128</v>
      </c>
      <c r="F65" s="69">
        <v>220</v>
      </c>
      <c r="G65" s="144"/>
      <c r="H65" s="151"/>
    </row>
    <row r="66" spans="2:8" ht="15.75" thickBot="1" x14ac:dyDescent="0.3">
      <c r="B66" s="90"/>
      <c r="C66" s="107"/>
      <c r="D66" s="97"/>
      <c r="E66" s="70">
        <v>134</v>
      </c>
      <c r="F66" s="69">
        <v>220</v>
      </c>
      <c r="G66" s="144"/>
      <c r="H66" s="151"/>
    </row>
    <row r="67" spans="2:8" ht="15.75" customHeight="1" thickBot="1" x14ac:dyDescent="0.3">
      <c r="B67" s="92"/>
      <c r="C67" s="93"/>
      <c r="D67" s="94"/>
      <c r="E67" s="73"/>
      <c r="F67" s="58"/>
      <c r="G67" s="145"/>
      <c r="H67" s="152"/>
    </row>
    <row r="68" spans="2:8" ht="15" customHeight="1" x14ac:dyDescent="0.25">
      <c r="B68" s="90"/>
      <c r="C68" s="107">
        <v>8</v>
      </c>
      <c r="D68" s="95" t="s">
        <v>32</v>
      </c>
      <c r="E68" s="68">
        <v>92</v>
      </c>
      <c r="F68" s="69">
        <v>220</v>
      </c>
      <c r="G68" s="146" t="s">
        <v>27</v>
      </c>
      <c r="H68" s="150">
        <v>4.05</v>
      </c>
    </row>
    <row r="69" spans="2:8" ht="15" x14ac:dyDescent="0.25">
      <c r="B69" s="90"/>
      <c r="C69" s="107"/>
      <c r="D69" s="96"/>
      <c r="E69" s="70">
        <v>98</v>
      </c>
      <c r="F69" s="69">
        <v>220</v>
      </c>
      <c r="G69" s="144"/>
      <c r="H69" s="151"/>
    </row>
    <row r="70" spans="2:8" ht="15" x14ac:dyDescent="0.25">
      <c r="B70" s="90"/>
      <c r="C70" s="107"/>
      <c r="D70" s="96"/>
      <c r="E70" s="70">
        <v>104</v>
      </c>
      <c r="F70" s="69">
        <v>220</v>
      </c>
      <c r="G70" s="144"/>
      <c r="H70" s="151"/>
    </row>
    <row r="71" spans="2:8" ht="15" x14ac:dyDescent="0.25">
      <c r="B71" s="90"/>
      <c r="C71" s="107"/>
      <c r="D71" s="96"/>
      <c r="E71" s="70">
        <v>110</v>
      </c>
      <c r="F71" s="69">
        <v>220</v>
      </c>
      <c r="G71" s="144"/>
      <c r="H71" s="151"/>
    </row>
    <row r="72" spans="2:8" ht="15" x14ac:dyDescent="0.25">
      <c r="B72" s="90"/>
      <c r="C72" s="107"/>
      <c r="D72" s="96"/>
      <c r="E72" s="70">
        <v>116</v>
      </c>
      <c r="F72" s="69">
        <v>220</v>
      </c>
      <c r="G72" s="144"/>
      <c r="H72" s="151"/>
    </row>
    <row r="73" spans="2:8" ht="15" x14ac:dyDescent="0.25">
      <c r="B73" s="90"/>
      <c r="C73" s="107"/>
      <c r="D73" s="96"/>
      <c r="E73" s="70">
        <v>122</v>
      </c>
      <c r="F73" s="69">
        <v>220</v>
      </c>
      <c r="G73" s="144"/>
      <c r="H73" s="151"/>
    </row>
    <row r="74" spans="2:8" ht="15" x14ac:dyDescent="0.25">
      <c r="B74" s="90"/>
      <c r="C74" s="107"/>
      <c r="D74" s="96"/>
      <c r="E74" s="70">
        <v>128</v>
      </c>
      <c r="F74" s="69">
        <v>220</v>
      </c>
      <c r="G74" s="144"/>
      <c r="H74" s="151"/>
    </row>
    <row r="75" spans="2:8" ht="15.75" thickBot="1" x14ac:dyDescent="0.3">
      <c r="B75" s="90"/>
      <c r="C75" s="107"/>
      <c r="D75" s="97"/>
      <c r="E75" s="70">
        <v>134</v>
      </c>
      <c r="F75" s="69">
        <v>220</v>
      </c>
      <c r="G75" s="144"/>
      <c r="H75" s="151"/>
    </row>
    <row r="76" spans="2:8" ht="15.75" customHeight="1" thickBot="1" x14ac:dyDescent="0.3">
      <c r="B76" s="92"/>
      <c r="C76" s="93"/>
      <c r="D76" s="94"/>
      <c r="E76" s="73"/>
      <c r="F76" s="58"/>
      <c r="G76" s="145"/>
      <c r="H76" s="152"/>
    </row>
    <row r="77" spans="2:8" ht="15" customHeight="1" x14ac:dyDescent="0.25">
      <c r="B77" s="90"/>
      <c r="C77" s="107">
        <v>9</v>
      </c>
      <c r="D77" s="95" t="s">
        <v>28</v>
      </c>
      <c r="E77" s="68">
        <v>92</v>
      </c>
      <c r="F77" s="69">
        <v>220</v>
      </c>
      <c r="G77" s="144" t="s">
        <v>29</v>
      </c>
      <c r="H77" s="150">
        <v>2.65</v>
      </c>
    </row>
    <row r="78" spans="2:8" ht="15" x14ac:dyDescent="0.25">
      <c r="B78" s="90"/>
      <c r="C78" s="107"/>
      <c r="D78" s="96"/>
      <c r="E78" s="70">
        <v>98</v>
      </c>
      <c r="F78" s="69">
        <v>220</v>
      </c>
      <c r="G78" s="144"/>
      <c r="H78" s="151"/>
    </row>
    <row r="79" spans="2:8" ht="15" x14ac:dyDescent="0.25">
      <c r="B79" s="90"/>
      <c r="C79" s="107"/>
      <c r="D79" s="96"/>
      <c r="E79" s="70">
        <v>104</v>
      </c>
      <c r="F79" s="69">
        <v>220</v>
      </c>
      <c r="G79" s="144"/>
      <c r="H79" s="151"/>
    </row>
    <row r="80" spans="2:8" ht="15" x14ac:dyDescent="0.25">
      <c r="B80" s="90"/>
      <c r="C80" s="107"/>
      <c r="D80" s="96"/>
      <c r="E80" s="70">
        <v>110</v>
      </c>
      <c r="F80" s="69">
        <v>220</v>
      </c>
      <c r="G80" s="144"/>
      <c r="H80" s="151"/>
    </row>
    <row r="81" spans="2:8" ht="15" x14ac:dyDescent="0.25">
      <c r="B81" s="90"/>
      <c r="C81" s="107"/>
      <c r="D81" s="96"/>
      <c r="E81" s="70">
        <v>116</v>
      </c>
      <c r="F81" s="69">
        <v>220</v>
      </c>
      <c r="G81" s="144"/>
      <c r="H81" s="151"/>
    </row>
    <row r="82" spans="2:8" ht="15" x14ac:dyDescent="0.25">
      <c r="B82" s="90"/>
      <c r="C82" s="107"/>
      <c r="D82" s="96"/>
      <c r="E82" s="70">
        <v>122</v>
      </c>
      <c r="F82" s="69">
        <v>220</v>
      </c>
      <c r="G82" s="144"/>
      <c r="H82" s="151"/>
    </row>
    <row r="83" spans="2:8" ht="15" x14ac:dyDescent="0.25">
      <c r="B83" s="90"/>
      <c r="C83" s="107"/>
      <c r="D83" s="96"/>
      <c r="E83" s="70">
        <v>128</v>
      </c>
      <c r="F83" s="69">
        <v>220</v>
      </c>
      <c r="G83" s="144"/>
      <c r="H83" s="151"/>
    </row>
    <row r="84" spans="2:8" ht="15.75" thickBot="1" x14ac:dyDescent="0.3">
      <c r="B84" s="90"/>
      <c r="C84" s="107"/>
      <c r="D84" s="103"/>
      <c r="E84" s="70">
        <v>134</v>
      </c>
      <c r="F84" s="69">
        <v>220</v>
      </c>
      <c r="G84" s="144"/>
      <c r="H84" s="151"/>
    </row>
    <row r="85" spans="2:8" ht="15.75" customHeight="1" thickBot="1" x14ac:dyDescent="0.3">
      <c r="B85" s="92"/>
      <c r="C85" s="93"/>
      <c r="D85" s="94"/>
      <c r="E85" s="73"/>
      <c r="F85" s="58"/>
      <c r="G85" s="145"/>
      <c r="H85" s="152"/>
    </row>
    <row r="86" spans="2:8" ht="15" customHeight="1" x14ac:dyDescent="0.25">
      <c r="B86" s="90"/>
      <c r="C86" s="91">
        <v>10</v>
      </c>
      <c r="D86" s="95" t="s">
        <v>28</v>
      </c>
      <c r="E86" s="68">
        <v>92</v>
      </c>
      <c r="F86" s="69">
        <v>220</v>
      </c>
      <c r="G86" s="144" t="s">
        <v>29</v>
      </c>
      <c r="H86" s="150">
        <v>2.65</v>
      </c>
    </row>
    <row r="87" spans="2:8" ht="15" x14ac:dyDescent="0.25">
      <c r="B87" s="90"/>
      <c r="C87" s="91"/>
      <c r="D87" s="96"/>
      <c r="E87" s="70">
        <v>98</v>
      </c>
      <c r="F87" s="69">
        <v>220</v>
      </c>
      <c r="G87" s="144"/>
      <c r="H87" s="151"/>
    </row>
    <row r="88" spans="2:8" ht="15" x14ac:dyDescent="0.25">
      <c r="B88" s="90"/>
      <c r="C88" s="91"/>
      <c r="D88" s="96"/>
      <c r="E88" s="70">
        <v>104</v>
      </c>
      <c r="F88" s="69">
        <v>220</v>
      </c>
      <c r="G88" s="144"/>
      <c r="H88" s="151"/>
    </row>
    <row r="89" spans="2:8" ht="15" x14ac:dyDescent="0.25">
      <c r="B89" s="90"/>
      <c r="C89" s="91"/>
      <c r="D89" s="96"/>
      <c r="E89" s="70">
        <v>110</v>
      </c>
      <c r="F89" s="69">
        <v>220</v>
      </c>
      <c r="G89" s="144"/>
      <c r="H89" s="151"/>
    </row>
    <row r="90" spans="2:8" ht="15" x14ac:dyDescent="0.25">
      <c r="B90" s="90"/>
      <c r="C90" s="91"/>
      <c r="D90" s="96"/>
      <c r="E90" s="70">
        <v>116</v>
      </c>
      <c r="F90" s="69">
        <v>220</v>
      </c>
      <c r="G90" s="144"/>
      <c r="H90" s="151"/>
    </row>
    <row r="91" spans="2:8" ht="15" x14ac:dyDescent="0.25">
      <c r="B91" s="90"/>
      <c r="C91" s="91"/>
      <c r="D91" s="96"/>
      <c r="E91" s="70">
        <v>122</v>
      </c>
      <c r="F91" s="69">
        <v>220</v>
      </c>
      <c r="G91" s="144"/>
      <c r="H91" s="151"/>
    </row>
    <row r="92" spans="2:8" ht="15" x14ac:dyDescent="0.25">
      <c r="B92" s="90"/>
      <c r="C92" s="91"/>
      <c r="D92" s="96"/>
      <c r="E92" s="70">
        <v>128</v>
      </c>
      <c r="F92" s="69">
        <v>220</v>
      </c>
      <c r="G92" s="144"/>
      <c r="H92" s="151"/>
    </row>
    <row r="93" spans="2:8" ht="15.75" thickBot="1" x14ac:dyDescent="0.3">
      <c r="B93" s="90"/>
      <c r="C93" s="91"/>
      <c r="D93" s="103"/>
      <c r="E93" s="70">
        <v>134</v>
      </c>
      <c r="F93" s="69">
        <v>220</v>
      </c>
      <c r="G93" s="144"/>
      <c r="H93" s="151"/>
    </row>
    <row r="94" spans="2:8" ht="15.75" customHeight="1" thickBot="1" x14ac:dyDescent="0.3">
      <c r="B94" s="104"/>
      <c r="C94" s="105"/>
      <c r="D94" s="106"/>
      <c r="E94" s="73"/>
      <c r="F94" s="58"/>
      <c r="G94" s="145"/>
      <c r="H94" s="152"/>
    </row>
    <row r="95" spans="2:8" ht="15" x14ac:dyDescent="0.25">
      <c r="B95" s="90"/>
      <c r="C95" s="91">
        <v>11</v>
      </c>
      <c r="D95" s="95" t="s">
        <v>30</v>
      </c>
      <c r="E95" s="70">
        <v>92</v>
      </c>
      <c r="F95" s="69">
        <v>220</v>
      </c>
      <c r="G95" s="146" t="s">
        <v>27</v>
      </c>
      <c r="H95" s="150">
        <v>5.2</v>
      </c>
    </row>
    <row r="96" spans="2:8" ht="15" x14ac:dyDescent="0.25">
      <c r="B96" s="90"/>
      <c r="C96" s="91"/>
      <c r="D96" s="96"/>
      <c r="E96" s="70">
        <v>98</v>
      </c>
      <c r="F96" s="69">
        <v>220</v>
      </c>
      <c r="G96" s="144"/>
      <c r="H96" s="151"/>
    </row>
    <row r="97" spans="2:8" ht="15" x14ac:dyDescent="0.25">
      <c r="B97" s="90"/>
      <c r="C97" s="91"/>
      <c r="D97" s="96"/>
      <c r="E97" s="70">
        <v>104</v>
      </c>
      <c r="F97" s="69">
        <v>220</v>
      </c>
      <c r="G97" s="144"/>
      <c r="H97" s="151"/>
    </row>
    <row r="98" spans="2:8" ht="15" x14ac:dyDescent="0.25">
      <c r="B98" s="90"/>
      <c r="C98" s="91"/>
      <c r="D98" s="96"/>
      <c r="E98" s="70">
        <v>110</v>
      </c>
      <c r="F98" s="69">
        <v>220</v>
      </c>
      <c r="G98" s="144"/>
      <c r="H98" s="151"/>
    </row>
    <row r="99" spans="2:8" ht="15" x14ac:dyDescent="0.25">
      <c r="B99" s="90"/>
      <c r="C99" s="91"/>
      <c r="D99" s="96"/>
      <c r="E99" s="70">
        <v>116</v>
      </c>
      <c r="F99" s="69">
        <v>220</v>
      </c>
      <c r="G99" s="144"/>
      <c r="H99" s="151"/>
    </row>
    <row r="100" spans="2:8" ht="15" x14ac:dyDescent="0.25">
      <c r="B100" s="90"/>
      <c r="C100" s="91"/>
      <c r="D100" s="96"/>
      <c r="E100" s="70">
        <v>122</v>
      </c>
      <c r="F100" s="69">
        <v>220</v>
      </c>
      <c r="G100" s="144"/>
      <c r="H100" s="151"/>
    </row>
    <row r="101" spans="2:8" ht="15" x14ac:dyDescent="0.25">
      <c r="B101" s="90"/>
      <c r="C101" s="91"/>
      <c r="D101" s="96"/>
      <c r="E101" s="70">
        <v>128</v>
      </c>
      <c r="F101" s="69">
        <v>220</v>
      </c>
      <c r="G101" s="144"/>
      <c r="H101" s="151"/>
    </row>
    <row r="102" spans="2:8" ht="15.75" thickBot="1" x14ac:dyDescent="0.3">
      <c r="B102" s="90"/>
      <c r="C102" s="91"/>
      <c r="D102" s="103"/>
      <c r="E102" s="70">
        <v>134</v>
      </c>
      <c r="F102" s="69">
        <v>220</v>
      </c>
      <c r="G102" s="144"/>
      <c r="H102" s="151"/>
    </row>
    <row r="103" spans="2:8" ht="15.75" customHeight="1" thickBot="1" x14ac:dyDescent="0.3">
      <c r="B103" s="92"/>
      <c r="C103" s="93"/>
      <c r="D103" s="94"/>
      <c r="E103" s="73"/>
      <c r="F103" s="58"/>
      <c r="G103" s="145"/>
      <c r="H103" s="152"/>
    </row>
    <row r="104" spans="2:8" ht="15" x14ac:dyDescent="0.25">
      <c r="B104" s="90"/>
      <c r="C104" s="91">
        <v>12</v>
      </c>
      <c r="D104" s="95" t="s">
        <v>30</v>
      </c>
      <c r="E104" s="70">
        <v>92</v>
      </c>
      <c r="F104" s="69">
        <v>220</v>
      </c>
      <c r="G104" s="146" t="s">
        <v>27</v>
      </c>
      <c r="H104" s="150">
        <v>5.2</v>
      </c>
    </row>
    <row r="105" spans="2:8" ht="15" x14ac:dyDescent="0.25">
      <c r="B105" s="90"/>
      <c r="C105" s="91"/>
      <c r="D105" s="96"/>
      <c r="E105" s="70">
        <v>98</v>
      </c>
      <c r="F105" s="69">
        <v>220</v>
      </c>
      <c r="G105" s="144"/>
      <c r="H105" s="151"/>
    </row>
    <row r="106" spans="2:8" ht="15" x14ac:dyDescent="0.25">
      <c r="B106" s="90"/>
      <c r="C106" s="91"/>
      <c r="D106" s="96"/>
      <c r="E106" s="70">
        <v>104</v>
      </c>
      <c r="F106" s="69">
        <v>220</v>
      </c>
      <c r="G106" s="144"/>
      <c r="H106" s="151"/>
    </row>
    <row r="107" spans="2:8" ht="15" x14ac:dyDescent="0.25">
      <c r="B107" s="90"/>
      <c r="C107" s="91"/>
      <c r="D107" s="96"/>
      <c r="E107" s="70">
        <v>110</v>
      </c>
      <c r="F107" s="69">
        <v>220</v>
      </c>
      <c r="G107" s="144"/>
      <c r="H107" s="151"/>
    </row>
    <row r="108" spans="2:8" ht="15" x14ac:dyDescent="0.25">
      <c r="B108" s="90"/>
      <c r="C108" s="91"/>
      <c r="D108" s="96"/>
      <c r="E108" s="70">
        <v>116</v>
      </c>
      <c r="F108" s="69">
        <v>220</v>
      </c>
      <c r="G108" s="144"/>
      <c r="H108" s="151"/>
    </row>
    <row r="109" spans="2:8" ht="15" x14ac:dyDescent="0.25">
      <c r="B109" s="90"/>
      <c r="C109" s="91"/>
      <c r="D109" s="96"/>
      <c r="E109" s="70">
        <v>122</v>
      </c>
      <c r="F109" s="69">
        <v>220</v>
      </c>
      <c r="G109" s="144"/>
      <c r="H109" s="151"/>
    </row>
    <row r="110" spans="2:8" ht="15" x14ac:dyDescent="0.25">
      <c r="B110" s="90"/>
      <c r="C110" s="91"/>
      <c r="D110" s="96"/>
      <c r="E110" s="70">
        <v>128</v>
      </c>
      <c r="F110" s="69">
        <v>220</v>
      </c>
      <c r="G110" s="144"/>
      <c r="H110" s="151"/>
    </row>
    <row r="111" spans="2:8" ht="15.75" thickBot="1" x14ac:dyDescent="0.3">
      <c r="B111" s="90"/>
      <c r="C111" s="91"/>
      <c r="D111" s="103"/>
      <c r="E111" s="70">
        <v>134</v>
      </c>
      <c r="F111" s="69">
        <v>220</v>
      </c>
      <c r="G111" s="144"/>
      <c r="H111" s="151"/>
    </row>
    <row r="112" spans="2:8" ht="15.75" customHeight="1" thickBot="1" x14ac:dyDescent="0.3">
      <c r="B112" s="92"/>
      <c r="C112" s="93"/>
      <c r="D112" s="94"/>
      <c r="E112" s="73"/>
      <c r="F112" s="58"/>
      <c r="G112" s="145"/>
      <c r="H112" s="152"/>
    </row>
    <row r="113" spans="2:8" ht="15" x14ac:dyDescent="0.25">
      <c r="B113" s="90"/>
      <c r="C113" s="91">
        <v>13</v>
      </c>
      <c r="D113" s="98" t="s">
        <v>31</v>
      </c>
      <c r="E113" s="70">
        <v>92</v>
      </c>
      <c r="F113" s="69">
        <v>220</v>
      </c>
      <c r="G113" s="144" t="s">
        <v>22</v>
      </c>
      <c r="H113" s="150">
        <v>4.55</v>
      </c>
    </row>
    <row r="114" spans="2:8" ht="15" x14ac:dyDescent="0.25">
      <c r="B114" s="90"/>
      <c r="C114" s="91"/>
      <c r="D114" s="99"/>
      <c r="E114" s="70">
        <v>98</v>
      </c>
      <c r="F114" s="69">
        <v>220</v>
      </c>
      <c r="G114" s="144"/>
      <c r="H114" s="151"/>
    </row>
    <row r="115" spans="2:8" ht="15" x14ac:dyDescent="0.25">
      <c r="B115" s="90"/>
      <c r="C115" s="91"/>
      <c r="D115" s="99"/>
      <c r="E115" s="70">
        <v>104</v>
      </c>
      <c r="F115" s="69">
        <v>220</v>
      </c>
      <c r="G115" s="144"/>
      <c r="H115" s="151"/>
    </row>
    <row r="116" spans="2:8" ht="15" x14ac:dyDescent="0.25">
      <c r="B116" s="90"/>
      <c r="C116" s="91"/>
      <c r="D116" s="99"/>
      <c r="E116" s="70">
        <v>110</v>
      </c>
      <c r="F116" s="69">
        <v>220</v>
      </c>
      <c r="G116" s="144"/>
      <c r="H116" s="151"/>
    </row>
    <row r="117" spans="2:8" ht="15" x14ac:dyDescent="0.25">
      <c r="B117" s="90"/>
      <c r="C117" s="91"/>
      <c r="D117" s="99"/>
      <c r="E117" s="70">
        <v>116</v>
      </c>
      <c r="F117" s="69">
        <v>220</v>
      </c>
      <c r="G117" s="144"/>
      <c r="H117" s="151"/>
    </row>
    <row r="118" spans="2:8" ht="15" x14ac:dyDescent="0.25">
      <c r="B118" s="90"/>
      <c r="C118" s="91"/>
      <c r="D118" s="99"/>
      <c r="E118" s="70">
        <v>122</v>
      </c>
      <c r="F118" s="69">
        <v>220</v>
      </c>
      <c r="G118" s="144"/>
      <c r="H118" s="151"/>
    </row>
    <row r="119" spans="2:8" ht="15" x14ac:dyDescent="0.25">
      <c r="B119" s="90"/>
      <c r="C119" s="91"/>
      <c r="D119" s="99"/>
      <c r="E119" s="70">
        <v>128</v>
      </c>
      <c r="F119" s="69">
        <v>220</v>
      </c>
      <c r="G119" s="144"/>
      <c r="H119" s="151"/>
    </row>
    <row r="120" spans="2:8" ht="15.75" thickBot="1" x14ac:dyDescent="0.3">
      <c r="B120" s="90"/>
      <c r="C120" s="91"/>
      <c r="D120" s="100"/>
      <c r="E120" s="76">
        <v>134</v>
      </c>
      <c r="F120" s="69">
        <v>220</v>
      </c>
      <c r="G120" s="144"/>
      <c r="H120" s="151"/>
    </row>
    <row r="121" spans="2:8" ht="15.75" customHeight="1" thickBot="1" x14ac:dyDescent="0.3">
      <c r="B121" s="92"/>
      <c r="C121" s="93"/>
      <c r="D121" s="94"/>
      <c r="E121" s="73"/>
      <c r="F121" s="58"/>
      <c r="G121" s="145"/>
      <c r="H121" s="152"/>
    </row>
    <row r="122" spans="2:8" ht="15" x14ac:dyDescent="0.25">
      <c r="B122" s="90"/>
      <c r="C122" s="91">
        <v>14</v>
      </c>
      <c r="D122" s="98" t="s">
        <v>31</v>
      </c>
      <c r="E122" s="70">
        <v>92</v>
      </c>
      <c r="F122" s="69">
        <v>220</v>
      </c>
      <c r="G122" s="144" t="s">
        <v>22</v>
      </c>
      <c r="H122" s="150">
        <v>4.55</v>
      </c>
    </row>
    <row r="123" spans="2:8" ht="18.75" customHeight="1" x14ac:dyDescent="0.25">
      <c r="B123" s="90"/>
      <c r="C123" s="91"/>
      <c r="D123" s="101"/>
      <c r="E123" s="70">
        <v>98</v>
      </c>
      <c r="F123" s="69">
        <v>220</v>
      </c>
      <c r="G123" s="144"/>
      <c r="H123" s="151"/>
    </row>
    <row r="124" spans="2:8" ht="15" x14ac:dyDescent="0.25">
      <c r="B124" s="90"/>
      <c r="C124" s="91"/>
      <c r="D124" s="101"/>
      <c r="E124" s="70">
        <v>104</v>
      </c>
      <c r="F124" s="69">
        <v>220</v>
      </c>
      <c r="G124" s="144"/>
      <c r="H124" s="151"/>
    </row>
    <row r="125" spans="2:8" ht="15" x14ac:dyDescent="0.25">
      <c r="B125" s="90"/>
      <c r="C125" s="91"/>
      <c r="D125" s="101"/>
      <c r="E125" s="70">
        <v>110</v>
      </c>
      <c r="F125" s="69">
        <v>220</v>
      </c>
      <c r="G125" s="144"/>
      <c r="H125" s="151"/>
    </row>
    <row r="126" spans="2:8" ht="15" x14ac:dyDescent="0.25">
      <c r="B126" s="90"/>
      <c r="C126" s="91"/>
      <c r="D126" s="101"/>
      <c r="E126" s="70">
        <v>116</v>
      </c>
      <c r="F126" s="69">
        <v>220</v>
      </c>
      <c r="G126" s="144"/>
      <c r="H126" s="151"/>
    </row>
    <row r="127" spans="2:8" ht="15" x14ac:dyDescent="0.25">
      <c r="B127" s="90"/>
      <c r="C127" s="91"/>
      <c r="D127" s="101"/>
      <c r="E127" s="70">
        <v>122</v>
      </c>
      <c r="F127" s="69">
        <v>220</v>
      </c>
      <c r="G127" s="144"/>
      <c r="H127" s="151"/>
    </row>
    <row r="128" spans="2:8" ht="15" x14ac:dyDescent="0.25">
      <c r="B128" s="90"/>
      <c r="C128" s="91"/>
      <c r="D128" s="101"/>
      <c r="E128" s="70">
        <v>128</v>
      </c>
      <c r="F128" s="69">
        <v>220</v>
      </c>
      <c r="G128" s="144"/>
      <c r="H128" s="151"/>
    </row>
    <row r="129" spans="2:8" ht="15.75" thickBot="1" x14ac:dyDescent="0.3">
      <c r="B129" s="90"/>
      <c r="C129" s="91"/>
      <c r="D129" s="102"/>
      <c r="E129" s="76">
        <v>134</v>
      </c>
      <c r="F129" s="69">
        <v>220</v>
      </c>
      <c r="G129" s="144"/>
      <c r="H129" s="151"/>
    </row>
    <row r="130" spans="2:8" ht="15.75" customHeight="1" thickBot="1" x14ac:dyDescent="0.3">
      <c r="B130" s="92"/>
      <c r="C130" s="93"/>
      <c r="D130" s="94"/>
      <c r="E130" s="73"/>
      <c r="F130" s="58"/>
      <c r="G130" s="145"/>
      <c r="H130" s="152"/>
    </row>
    <row r="131" spans="2:8" ht="15" x14ac:dyDescent="0.25">
      <c r="B131" s="90"/>
      <c r="C131" s="91">
        <v>15</v>
      </c>
      <c r="D131" s="95" t="s">
        <v>32</v>
      </c>
      <c r="E131" s="70">
        <v>92</v>
      </c>
      <c r="F131" s="69">
        <v>220</v>
      </c>
      <c r="G131" s="146" t="s">
        <v>27</v>
      </c>
      <c r="H131" s="150">
        <v>2.85</v>
      </c>
    </row>
    <row r="132" spans="2:8" ht="15" x14ac:dyDescent="0.25">
      <c r="B132" s="90"/>
      <c r="C132" s="91"/>
      <c r="D132" s="96"/>
      <c r="E132" s="70">
        <v>98</v>
      </c>
      <c r="F132" s="69">
        <v>220</v>
      </c>
      <c r="G132" s="144"/>
      <c r="H132" s="151"/>
    </row>
    <row r="133" spans="2:8" ht="15" x14ac:dyDescent="0.25">
      <c r="B133" s="90"/>
      <c r="C133" s="91"/>
      <c r="D133" s="96"/>
      <c r="E133" s="70">
        <v>104</v>
      </c>
      <c r="F133" s="69">
        <v>220</v>
      </c>
      <c r="G133" s="144"/>
      <c r="H133" s="151"/>
    </row>
    <row r="134" spans="2:8" ht="15" x14ac:dyDescent="0.25">
      <c r="B134" s="90"/>
      <c r="C134" s="91"/>
      <c r="D134" s="96"/>
      <c r="E134" s="70">
        <v>110</v>
      </c>
      <c r="F134" s="69">
        <v>220</v>
      </c>
      <c r="G134" s="144"/>
      <c r="H134" s="151"/>
    </row>
    <row r="135" spans="2:8" ht="15" x14ac:dyDescent="0.25">
      <c r="B135" s="90"/>
      <c r="C135" s="91"/>
      <c r="D135" s="96"/>
      <c r="E135" s="70">
        <v>116</v>
      </c>
      <c r="F135" s="69">
        <v>220</v>
      </c>
      <c r="G135" s="144"/>
      <c r="H135" s="151"/>
    </row>
    <row r="136" spans="2:8" ht="15" x14ac:dyDescent="0.25">
      <c r="B136" s="90"/>
      <c r="C136" s="91"/>
      <c r="D136" s="96"/>
      <c r="E136" s="70">
        <v>122</v>
      </c>
      <c r="F136" s="69">
        <v>220</v>
      </c>
      <c r="G136" s="144"/>
      <c r="H136" s="151"/>
    </row>
    <row r="137" spans="2:8" ht="15" x14ac:dyDescent="0.25">
      <c r="B137" s="90"/>
      <c r="C137" s="91"/>
      <c r="D137" s="96"/>
      <c r="E137" s="70">
        <v>128</v>
      </c>
      <c r="F137" s="69">
        <v>220</v>
      </c>
      <c r="G137" s="144"/>
      <c r="H137" s="151"/>
    </row>
    <row r="138" spans="2:8" ht="15.75" thickBot="1" x14ac:dyDescent="0.3">
      <c r="B138" s="90"/>
      <c r="C138" s="91"/>
      <c r="D138" s="97"/>
      <c r="E138" s="76">
        <v>134</v>
      </c>
      <c r="F138" s="69">
        <v>220</v>
      </c>
      <c r="G138" s="144"/>
      <c r="H138" s="151"/>
    </row>
    <row r="139" spans="2:8" ht="15.75" customHeight="1" thickBot="1" x14ac:dyDescent="0.3">
      <c r="B139" s="92"/>
      <c r="C139" s="93"/>
      <c r="D139" s="94"/>
      <c r="E139" s="73"/>
      <c r="F139" s="58"/>
      <c r="G139" s="145"/>
      <c r="H139" s="152"/>
    </row>
    <row r="140" spans="2:8" ht="15" x14ac:dyDescent="0.25">
      <c r="B140" s="90"/>
      <c r="C140" s="91">
        <v>16</v>
      </c>
      <c r="D140" s="95" t="s">
        <v>32</v>
      </c>
      <c r="E140" s="70">
        <v>92</v>
      </c>
      <c r="F140" s="69">
        <v>220</v>
      </c>
      <c r="G140" s="146" t="s">
        <v>27</v>
      </c>
      <c r="H140" s="150">
        <v>2.85</v>
      </c>
    </row>
    <row r="141" spans="2:8" ht="15" x14ac:dyDescent="0.25">
      <c r="B141" s="90"/>
      <c r="C141" s="91"/>
      <c r="D141" s="96"/>
      <c r="E141" s="70">
        <v>98</v>
      </c>
      <c r="F141" s="69">
        <v>220</v>
      </c>
      <c r="G141" s="144"/>
      <c r="H141" s="151"/>
    </row>
    <row r="142" spans="2:8" ht="15" x14ac:dyDescent="0.25">
      <c r="B142" s="90"/>
      <c r="C142" s="91"/>
      <c r="D142" s="96"/>
      <c r="E142" s="70">
        <v>104</v>
      </c>
      <c r="F142" s="69">
        <v>220</v>
      </c>
      <c r="G142" s="144"/>
      <c r="H142" s="151"/>
    </row>
    <row r="143" spans="2:8" ht="15" x14ac:dyDescent="0.25">
      <c r="B143" s="90"/>
      <c r="C143" s="91"/>
      <c r="D143" s="96"/>
      <c r="E143" s="70">
        <v>110</v>
      </c>
      <c r="F143" s="69">
        <v>220</v>
      </c>
      <c r="G143" s="144"/>
      <c r="H143" s="151"/>
    </row>
    <row r="144" spans="2:8" ht="15" x14ac:dyDescent="0.25">
      <c r="B144" s="90"/>
      <c r="C144" s="91"/>
      <c r="D144" s="96"/>
      <c r="E144" s="70">
        <v>116</v>
      </c>
      <c r="F144" s="69">
        <v>220</v>
      </c>
      <c r="G144" s="144"/>
      <c r="H144" s="151"/>
    </row>
    <row r="145" spans="2:8" ht="15" x14ac:dyDescent="0.25">
      <c r="B145" s="90"/>
      <c r="C145" s="91"/>
      <c r="D145" s="96"/>
      <c r="E145" s="70">
        <v>122</v>
      </c>
      <c r="F145" s="69">
        <v>220</v>
      </c>
      <c r="G145" s="144"/>
      <c r="H145" s="151"/>
    </row>
    <row r="146" spans="2:8" ht="15" x14ac:dyDescent="0.25">
      <c r="B146" s="90"/>
      <c r="C146" s="91"/>
      <c r="D146" s="96"/>
      <c r="E146" s="70">
        <v>128</v>
      </c>
      <c r="F146" s="69">
        <v>220</v>
      </c>
      <c r="G146" s="144"/>
      <c r="H146" s="151"/>
    </row>
    <row r="147" spans="2:8" ht="15.75" thickBot="1" x14ac:dyDescent="0.3">
      <c r="B147" s="90"/>
      <c r="C147" s="91"/>
      <c r="D147" s="97"/>
      <c r="E147" s="76">
        <v>134</v>
      </c>
      <c r="F147" s="69">
        <v>220</v>
      </c>
      <c r="G147" s="144"/>
      <c r="H147" s="151"/>
    </row>
    <row r="148" spans="2:8" ht="15.75" customHeight="1" thickBot="1" x14ac:dyDescent="0.3">
      <c r="B148" s="92"/>
      <c r="C148" s="93"/>
      <c r="D148" s="94"/>
      <c r="E148" s="59"/>
      <c r="F148" s="58"/>
      <c r="G148" s="145"/>
      <c r="H148" s="152"/>
    </row>
    <row r="149" spans="2:8" ht="20.25" thickBot="1" x14ac:dyDescent="0.3">
      <c r="B149" s="84"/>
      <c r="C149" s="85"/>
      <c r="D149" s="86"/>
      <c r="E149" s="64"/>
      <c r="F149" s="53"/>
      <c r="G149" s="147"/>
      <c r="H149" s="149"/>
    </row>
  </sheetData>
  <mergeCells count="98">
    <mergeCell ref="H140:H148"/>
    <mergeCell ref="B2:H2"/>
    <mergeCell ref="H95:H103"/>
    <mergeCell ref="H104:H112"/>
    <mergeCell ref="H113:H121"/>
    <mergeCell ref="H122:H130"/>
    <mergeCell ref="H131:H139"/>
    <mergeCell ref="H50:H58"/>
    <mergeCell ref="H59:H67"/>
    <mergeCell ref="H68:H76"/>
    <mergeCell ref="H77:H85"/>
    <mergeCell ref="H86:H94"/>
    <mergeCell ref="H5:H13"/>
    <mergeCell ref="H14:H22"/>
    <mergeCell ref="H23:H31"/>
    <mergeCell ref="H32:H40"/>
    <mergeCell ref="H41:H49"/>
    <mergeCell ref="B3:G3"/>
    <mergeCell ref="B5:B11"/>
    <mergeCell ref="C5:C11"/>
    <mergeCell ref="G5:G13"/>
    <mergeCell ref="B13:D13"/>
    <mergeCell ref="D5:D12"/>
    <mergeCell ref="B23:B30"/>
    <mergeCell ref="C23:C30"/>
    <mergeCell ref="G23:G31"/>
    <mergeCell ref="B31:D31"/>
    <mergeCell ref="B14:B21"/>
    <mergeCell ref="C14:C21"/>
    <mergeCell ref="G14:G22"/>
    <mergeCell ref="B22:D22"/>
    <mergeCell ref="D14:D21"/>
    <mergeCell ref="D23:D30"/>
    <mergeCell ref="C41:C48"/>
    <mergeCell ref="B49:D49"/>
    <mergeCell ref="B32:B39"/>
    <mergeCell ref="C32:C39"/>
    <mergeCell ref="G32:G40"/>
    <mergeCell ref="B40:D40"/>
    <mergeCell ref="D32:D39"/>
    <mergeCell ref="D41:D48"/>
    <mergeCell ref="B58:D58"/>
    <mergeCell ref="B59:B66"/>
    <mergeCell ref="C59:C66"/>
    <mergeCell ref="B50:B55"/>
    <mergeCell ref="C50:C57"/>
    <mergeCell ref="D50:D57"/>
    <mergeCell ref="D59:D66"/>
    <mergeCell ref="B67:D67"/>
    <mergeCell ref="B68:B75"/>
    <mergeCell ref="C68:C75"/>
    <mergeCell ref="G68:G76"/>
    <mergeCell ref="B76:D76"/>
    <mergeCell ref="D68:D75"/>
    <mergeCell ref="B86:B93"/>
    <mergeCell ref="C86:C93"/>
    <mergeCell ref="G86:G94"/>
    <mergeCell ref="B94:D94"/>
    <mergeCell ref="B77:B84"/>
    <mergeCell ref="C77:C84"/>
    <mergeCell ref="G77:G85"/>
    <mergeCell ref="B85:D85"/>
    <mergeCell ref="D77:D84"/>
    <mergeCell ref="D86:D93"/>
    <mergeCell ref="B104:B111"/>
    <mergeCell ref="C104:C111"/>
    <mergeCell ref="G104:G112"/>
    <mergeCell ref="B112:D112"/>
    <mergeCell ref="B95:B102"/>
    <mergeCell ref="C95:C102"/>
    <mergeCell ref="G95:G103"/>
    <mergeCell ref="B103:D103"/>
    <mergeCell ref="D95:D102"/>
    <mergeCell ref="D104:D111"/>
    <mergeCell ref="C122:C129"/>
    <mergeCell ref="G122:G130"/>
    <mergeCell ref="B130:D130"/>
    <mergeCell ref="B113:B120"/>
    <mergeCell ref="C113:C120"/>
    <mergeCell ref="G113:G121"/>
    <mergeCell ref="B121:D121"/>
    <mergeCell ref="D113:D120"/>
    <mergeCell ref="D122:D129"/>
    <mergeCell ref="B149:D149"/>
    <mergeCell ref="G41:G49"/>
    <mergeCell ref="G59:G67"/>
    <mergeCell ref="G50:G58"/>
    <mergeCell ref="B140:B147"/>
    <mergeCell ref="C140:C147"/>
    <mergeCell ref="G140:G148"/>
    <mergeCell ref="B148:D148"/>
    <mergeCell ref="B131:B138"/>
    <mergeCell ref="C131:C138"/>
    <mergeCell ref="G131:G139"/>
    <mergeCell ref="B139:D139"/>
    <mergeCell ref="D131:D138"/>
    <mergeCell ref="D140:D147"/>
    <mergeCell ref="B122:B129"/>
  </mergeCells>
  <pageMargins left="0" right="0" top="0" bottom="0" header="0" footer="0"/>
  <pageSetup paperSize="9" scale="84" fitToHeight="0" orientation="portrait" horizontalDpi="0" verticalDpi="0" r:id="rId1"/>
  <rowBreaks count="2" manualBreakCount="2">
    <brk id="58" max="6" man="1"/>
    <brk id="12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86"/>
  <sheetViews>
    <sheetView topLeftCell="B1" zoomScale="70" zoomScaleNormal="70" workbookViewId="0">
      <selection activeCell="G5" sqref="G5:G13"/>
    </sheetView>
  </sheetViews>
  <sheetFormatPr defaultRowHeight="19.5" x14ac:dyDescent="0.25"/>
  <cols>
    <col min="1" max="1" width="1" style="1" hidden="1" customWidth="1"/>
    <col min="2" max="2" width="19" style="1" customWidth="1"/>
    <col min="3" max="3" width="16.7109375" style="48" customWidth="1"/>
    <col min="4" max="4" width="54.42578125" style="49" customWidth="1"/>
    <col min="5" max="5" width="12.28515625" style="49" customWidth="1"/>
    <col min="6" max="6" width="13.42578125" style="50" customWidth="1"/>
    <col min="7" max="7" width="22.5703125" style="48" customWidth="1"/>
    <col min="8" max="8" width="21.5703125" style="148" customWidth="1"/>
    <col min="9" max="9" width="13.85546875" style="1" customWidth="1"/>
    <col min="10" max="10" width="14" style="1" customWidth="1"/>
    <col min="11" max="11" width="12.28515625" style="1" customWidth="1"/>
    <col min="12" max="16384" width="9.140625" style="1"/>
  </cols>
  <sheetData>
    <row r="2" spans="2:8" ht="30" customHeight="1" x14ac:dyDescent="0.25">
      <c r="B2" s="87" t="s">
        <v>35</v>
      </c>
      <c r="C2" s="87"/>
      <c r="D2" s="87"/>
      <c r="E2" s="87"/>
      <c r="F2" s="87"/>
      <c r="G2" s="87"/>
      <c r="H2" s="87"/>
    </row>
    <row r="3" spans="2:8" ht="20.25" thickBot="1" x14ac:dyDescent="0.35">
      <c r="B3" s="112"/>
      <c r="C3" s="112"/>
      <c r="D3" s="112"/>
      <c r="E3" s="112"/>
      <c r="F3" s="112"/>
      <c r="G3" s="112"/>
    </row>
    <row r="4" spans="2:8" ht="45" customHeight="1" thickBot="1" x14ac:dyDescent="0.3">
      <c r="B4" s="61" t="s">
        <v>20</v>
      </c>
      <c r="C4" s="56" t="s">
        <v>21</v>
      </c>
      <c r="D4" s="56" t="s">
        <v>0</v>
      </c>
      <c r="E4" s="56" t="s">
        <v>1</v>
      </c>
      <c r="F4" s="57" t="s">
        <v>25</v>
      </c>
      <c r="G4" s="62" t="s">
        <v>26</v>
      </c>
      <c r="H4" s="153" t="s">
        <v>41</v>
      </c>
    </row>
    <row r="5" spans="2:8" ht="15" x14ac:dyDescent="0.25">
      <c r="B5" s="117"/>
      <c r="C5" s="91">
        <v>1</v>
      </c>
      <c r="D5" s="120" t="s">
        <v>2</v>
      </c>
      <c r="E5" s="77">
        <v>92</v>
      </c>
      <c r="F5" s="78">
        <v>220</v>
      </c>
      <c r="G5" s="88" t="s">
        <v>22</v>
      </c>
      <c r="H5" s="150">
        <v>1.85</v>
      </c>
    </row>
    <row r="6" spans="2:8" ht="15" x14ac:dyDescent="0.25">
      <c r="B6" s="117"/>
      <c r="C6" s="91"/>
      <c r="D6" s="121"/>
      <c r="E6" s="77">
        <v>98</v>
      </c>
      <c r="F6" s="78">
        <v>220</v>
      </c>
      <c r="G6" s="88"/>
      <c r="H6" s="151"/>
    </row>
    <row r="7" spans="2:8" ht="15" x14ac:dyDescent="0.25">
      <c r="B7" s="117"/>
      <c r="C7" s="91"/>
      <c r="D7" s="121"/>
      <c r="E7" s="77">
        <v>104</v>
      </c>
      <c r="F7" s="78">
        <v>220</v>
      </c>
      <c r="G7" s="88"/>
      <c r="H7" s="151"/>
    </row>
    <row r="8" spans="2:8" ht="15" x14ac:dyDescent="0.25">
      <c r="B8" s="117"/>
      <c r="C8" s="91"/>
      <c r="D8" s="121"/>
      <c r="E8" s="77">
        <v>110</v>
      </c>
      <c r="F8" s="78">
        <v>220</v>
      </c>
      <c r="G8" s="88"/>
      <c r="H8" s="151"/>
    </row>
    <row r="9" spans="2:8" ht="15" x14ac:dyDescent="0.25">
      <c r="B9" s="117"/>
      <c r="C9" s="91"/>
      <c r="D9" s="121"/>
      <c r="E9" s="77">
        <v>116</v>
      </c>
      <c r="F9" s="78">
        <v>220</v>
      </c>
      <c r="G9" s="88"/>
      <c r="H9" s="151"/>
    </row>
    <row r="10" spans="2:8" ht="15" x14ac:dyDescent="0.25">
      <c r="B10" s="117"/>
      <c r="C10" s="91"/>
      <c r="D10" s="121"/>
      <c r="E10" s="77">
        <v>122</v>
      </c>
      <c r="F10" s="78">
        <v>220</v>
      </c>
      <c r="G10" s="88"/>
      <c r="H10" s="151"/>
    </row>
    <row r="11" spans="2:8" ht="15" x14ac:dyDescent="0.25">
      <c r="B11" s="117"/>
      <c r="C11" s="91"/>
      <c r="D11" s="121"/>
      <c r="E11" s="77">
        <v>128</v>
      </c>
      <c r="F11" s="78">
        <v>220</v>
      </c>
      <c r="G11" s="88"/>
      <c r="H11" s="151"/>
    </row>
    <row r="12" spans="2:8" ht="15.75" thickBot="1" x14ac:dyDescent="0.3">
      <c r="B12" s="117"/>
      <c r="C12" s="91"/>
      <c r="D12" s="122"/>
      <c r="E12" s="77">
        <v>134</v>
      </c>
      <c r="F12" s="78">
        <v>220</v>
      </c>
      <c r="G12" s="88"/>
      <c r="H12" s="151"/>
    </row>
    <row r="13" spans="2:8" ht="15.75" thickBot="1" x14ac:dyDescent="0.3">
      <c r="B13" s="114"/>
      <c r="C13" s="115"/>
      <c r="D13" s="116"/>
      <c r="E13" s="79"/>
      <c r="F13" s="80">
        <f>SUM(F5:F12)</f>
        <v>1760</v>
      </c>
      <c r="G13" s="89"/>
      <c r="H13" s="152"/>
    </row>
    <row r="14" spans="2:8" ht="15" x14ac:dyDescent="0.25">
      <c r="B14" s="117"/>
      <c r="C14" s="91">
        <v>2</v>
      </c>
      <c r="D14" s="120" t="s">
        <v>2</v>
      </c>
      <c r="E14" s="77">
        <v>92</v>
      </c>
      <c r="F14" s="78">
        <v>220</v>
      </c>
      <c r="G14" s="88" t="s">
        <v>22</v>
      </c>
      <c r="H14" s="150">
        <v>1.85</v>
      </c>
    </row>
    <row r="15" spans="2:8" ht="15" x14ac:dyDescent="0.25">
      <c r="B15" s="117"/>
      <c r="C15" s="91"/>
      <c r="D15" s="121"/>
      <c r="E15" s="77">
        <v>98</v>
      </c>
      <c r="F15" s="78">
        <v>220</v>
      </c>
      <c r="G15" s="88"/>
      <c r="H15" s="151"/>
    </row>
    <row r="16" spans="2:8" ht="15" x14ac:dyDescent="0.25">
      <c r="B16" s="117"/>
      <c r="C16" s="91"/>
      <c r="D16" s="121"/>
      <c r="E16" s="77">
        <v>104</v>
      </c>
      <c r="F16" s="78">
        <v>220</v>
      </c>
      <c r="G16" s="88"/>
      <c r="H16" s="151"/>
    </row>
    <row r="17" spans="2:8" ht="15" x14ac:dyDescent="0.25">
      <c r="B17" s="117"/>
      <c r="C17" s="91"/>
      <c r="D17" s="121"/>
      <c r="E17" s="77">
        <v>110</v>
      </c>
      <c r="F17" s="78">
        <v>220</v>
      </c>
      <c r="G17" s="88"/>
      <c r="H17" s="151"/>
    </row>
    <row r="18" spans="2:8" ht="15" x14ac:dyDescent="0.25">
      <c r="B18" s="117"/>
      <c r="C18" s="91"/>
      <c r="D18" s="121"/>
      <c r="E18" s="77">
        <v>116</v>
      </c>
      <c r="F18" s="78">
        <v>220</v>
      </c>
      <c r="G18" s="88"/>
      <c r="H18" s="151"/>
    </row>
    <row r="19" spans="2:8" ht="15" x14ac:dyDescent="0.25">
      <c r="B19" s="117"/>
      <c r="C19" s="91"/>
      <c r="D19" s="121"/>
      <c r="E19" s="77">
        <v>122</v>
      </c>
      <c r="F19" s="78">
        <v>220</v>
      </c>
      <c r="G19" s="88"/>
      <c r="H19" s="151"/>
    </row>
    <row r="20" spans="2:8" ht="15" x14ac:dyDescent="0.25">
      <c r="B20" s="117"/>
      <c r="C20" s="91"/>
      <c r="D20" s="121"/>
      <c r="E20" s="77">
        <v>128</v>
      </c>
      <c r="F20" s="78">
        <v>220</v>
      </c>
      <c r="G20" s="88"/>
      <c r="H20" s="151"/>
    </row>
    <row r="21" spans="2:8" ht="15.75" thickBot="1" x14ac:dyDescent="0.3">
      <c r="B21" s="117"/>
      <c r="C21" s="91"/>
      <c r="D21" s="122"/>
      <c r="E21" s="77">
        <v>134</v>
      </c>
      <c r="F21" s="78">
        <v>220</v>
      </c>
      <c r="G21" s="88"/>
      <c r="H21" s="151"/>
    </row>
    <row r="22" spans="2:8" ht="16.5" customHeight="1" thickBot="1" x14ac:dyDescent="0.3">
      <c r="B22" s="114"/>
      <c r="C22" s="115"/>
      <c r="D22" s="116"/>
      <c r="E22" s="79"/>
      <c r="F22" s="80">
        <f>SUM(F14:F21)</f>
        <v>1760</v>
      </c>
      <c r="G22" s="89"/>
      <c r="H22" s="152"/>
    </row>
    <row r="23" spans="2:8" ht="15" x14ac:dyDescent="0.25">
      <c r="B23" s="117"/>
      <c r="C23" s="91">
        <v>3</v>
      </c>
      <c r="D23" s="120" t="s">
        <v>3</v>
      </c>
      <c r="E23" s="77">
        <v>92</v>
      </c>
      <c r="F23" s="78">
        <v>220</v>
      </c>
      <c r="G23" s="118" t="s">
        <v>40</v>
      </c>
      <c r="H23" s="150">
        <v>2.75</v>
      </c>
    </row>
    <row r="24" spans="2:8" ht="15" x14ac:dyDescent="0.25">
      <c r="B24" s="117"/>
      <c r="C24" s="91"/>
      <c r="D24" s="121"/>
      <c r="E24" s="77">
        <v>98</v>
      </c>
      <c r="F24" s="78">
        <v>220</v>
      </c>
      <c r="G24" s="118"/>
      <c r="H24" s="151"/>
    </row>
    <row r="25" spans="2:8" ht="15" x14ac:dyDescent="0.25">
      <c r="B25" s="117"/>
      <c r="C25" s="91"/>
      <c r="D25" s="121"/>
      <c r="E25" s="77">
        <v>104</v>
      </c>
      <c r="F25" s="78">
        <v>220</v>
      </c>
      <c r="G25" s="118"/>
      <c r="H25" s="151"/>
    </row>
    <row r="26" spans="2:8" ht="15" x14ac:dyDescent="0.25">
      <c r="B26" s="117"/>
      <c r="C26" s="91"/>
      <c r="D26" s="121"/>
      <c r="E26" s="77">
        <v>110</v>
      </c>
      <c r="F26" s="78">
        <v>220</v>
      </c>
      <c r="G26" s="118"/>
      <c r="H26" s="151"/>
    </row>
    <row r="27" spans="2:8" ht="15" x14ac:dyDescent="0.25">
      <c r="B27" s="117"/>
      <c r="C27" s="91"/>
      <c r="D27" s="121"/>
      <c r="E27" s="77">
        <v>116</v>
      </c>
      <c r="F27" s="78">
        <v>220</v>
      </c>
      <c r="G27" s="118"/>
      <c r="H27" s="151"/>
    </row>
    <row r="28" spans="2:8" ht="15" x14ac:dyDescent="0.25">
      <c r="B28" s="117"/>
      <c r="C28" s="91"/>
      <c r="D28" s="121"/>
      <c r="E28" s="77">
        <v>122</v>
      </c>
      <c r="F28" s="78">
        <v>220</v>
      </c>
      <c r="G28" s="118"/>
      <c r="H28" s="151"/>
    </row>
    <row r="29" spans="2:8" ht="15" x14ac:dyDescent="0.25">
      <c r="B29" s="117"/>
      <c r="C29" s="91"/>
      <c r="D29" s="121"/>
      <c r="E29" s="77">
        <v>128</v>
      </c>
      <c r="F29" s="78">
        <v>220</v>
      </c>
      <c r="G29" s="118"/>
      <c r="H29" s="151"/>
    </row>
    <row r="30" spans="2:8" ht="15.75" thickBot="1" x14ac:dyDescent="0.3">
      <c r="B30" s="117"/>
      <c r="C30" s="91"/>
      <c r="D30" s="122"/>
      <c r="E30" s="77">
        <v>134</v>
      </c>
      <c r="F30" s="78">
        <v>220</v>
      </c>
      <c r="G30" s="118"/>
      <c r="H30" s="151"/>
    </row>
    <row r="31" spans="2:8" ht="16.5" customHeight="1" thickBot="1" x14ac:dyDescent="0.3">
      <c r="B31" s="114"/>
      <c r="C31" s="115"/>
      <c r="D31" s="116"/>
      <c r="E31" s="79"/>
      <c r="F31" s="80">
        <f>SUM(F23:F30)</f>
        <v>1760</v>
      </c>
      <c r="G31" s="119"/>
      <c r="H31" s="152"/>
    </row>
    <row r="32" spans="2:8" ht="15" x14ac:dyDescent="0.25">
      <c r="B32" s="117"/>
      <c r="C32" s="91">
        <v>4</v>
      </c>
      <c r="D32" s="120" t="s">
        <v>39</v>
      </c>
      <c r="E32" s="77">
        <v>92</v>
      </c>
      <c r="F32" s="78">
        <v>220</v>
      </c>
      <c r="G32" s="118" t="s">
        <v>24</v>
      </c>
      <c r="H32" s="150">
        <v>5.3</v>
      </c>
    </row>
    <row r="33" spans="2:8" ht="15" x14ac:dyDescent="0.25">
      <c r="B33" s="117"/>
      <c r="C33" s="91"/>
      <c r="D33" s="121"/>
      <c r="E33" s="77">
        <v>98</v>
      </c>
      <c r="F33" s="78">
        <v>220</v>
      </c>
      <c r="G33" s="118"/>
      <c r="H33" s="151"/>
    </row>
    <row r="34" spans="2:8" ht="15" x14ac:dyDescent="0.25">
      <c r="B34" s="117"/>
      <c r="C34" s="91"/>
      <c r="D34" s="121"/>
      <c r="E34" s="77">
        <v>104</v>
      </c>
      <c r="F34" s="78">
        <v>220</v>
      </c>
      <c r="G34" s="118"/>
      <c r="H34" s="151"/>
    </row>
    <row r="35" spans="2:8" ht="15" x14ac:dyDescent="0.25">
      <c r="B35" s="117"/>
      <c r="C35" s="91"/>
      <c r="D35" s="121"/>
      <c r="E35" s="77">
        <v>110</v>
      </c>
      <c r="F35" s="78">
        <v>220</v>
      </c>
      <c r="G35" s="118"/>
      <c r="H35" s="151"/>
    </row>
    <row r="36" spans="2:8" ht="15" x14ac:dyDescent="0.25">
      <c r="B36" s="117"/>
      <c r="C36" s="91"/>
      <c r="D36" s="121"/>
      <c r="E36" s="77">
        <v>116</v>
      </c>
      <c r="F36" s="78">
        <v>220</v>
      </c>
      <c r="G36" s="118"/>
      <c r="H36" s="151"/>
    </row>
    <row r="37" spans="2:8" ht="15" x14ac:dyDescent="0.25">
      <c r="B37" s="117"/>
      <c r="C37" s="91"/>
      <c r="D37" s="121"/>
      <c r="E37" s="77">
        <v>122</v>
      </c>
      <c r="F37" s="78">
        <v>220</v>
      </c>
      <c r="G37" s="118"/>
      <c r="H37" s="151"/>
    </row>
    <row r="38" spans="2:8" ht="15" x14ac:dyDescent="0.25">
      <c r="B38" s="117"/>
      <c r="C38" s="91"/>
      <c r="D38" s="121"/>
      <c r="E38" s="77">
        <v>128</v>
      </c>
      <c r="F38" s="78">
        <v>220</v>
      </c>
      <c r="G38" s="118"/>
      <c r="H38" s="151"/>
    </row>
    <row r="39" spans="2:8" ht="15.75" thickBot="1" x14ac:dyDescent="0.3">
      <c r="B39" s="117"/>
      <c r="C39" s="91"/>
      <c r="D39" s="122"/>
      <c r="E39" s="77">
        <v>134</v>
      </c>
      <c r="F39" s="78">
        <v>220</v>
      </c>
      <c r="G39" s="118"/>
      <c r="H39" s="151"/>
    </row>
    <row r="40" spans="2:8" ht="16.5" customHeight="1" thickBot="1" x14ac:dyDescent="0.3">
      <c r="B40" s="114"/>
      <c r="C40" s="115"/>
      <c r="D40" s="116"/>
      <c r="E40" s="79"/>
      <c r="F40" s="80">
        <f>SUM(F32:F39)</f>
        <v>1760</v>
      </c>
      <c r="G40" s="119"/>
      <c r="H40" s="152"/>
    </row>
    <row r="41" spans="2:8" ht="15" x14ac:dyDescent="0.25">
      <c r="B41" s="117"/>
      <c r="C41" s="91">
        <v>5</v>
      </c>
      <c r="D41" s="120" t="s">
        <v>39</v>
      </c>
      <c r="E41" s="77">
        <v>92</v>
      </c>
      <c r="F41" s="78">
        <v>220</v>
      </c>
      <c r="G41" s="118" t="s">
        <v>24</v>
      </c>
      <c r="H41" s="150">
        <v>5.3</v>
      </c>
    </row>
    <row r="42" spans="2:8" ht="15" x14ac:dyDescent="0.25">
      <c r="B42" s="117"/>
      <c r="C42" s="91"/>
      <c r="D42" s="121"/>
      <c r="E42" s="77">
        <v>98</v>
      </c>
      <c r="F42" s="78">
        <v>220</v>
      </c>
      <c r="G42" s="118"/>
      <c r="H42" s="151"/>
    </row>
    <row r="43" spans="2:8" ht="15" x14ac:dyDescent="0.25">
      <c r="B43" s="117"/>
      <c r="C43" s="91"/>
      <c r="D43" s="121"/>
      <c r="E43" s="77">
        <v>104</v>
      </c>
      <c r="F43" s="78">
        <v>220</v>
      </c>
      <c r="G43" s="118"/>
      <c r="H43" s="151"/>
    </row>
    <row r="44" spans="2:8" ht="15" x14ac:dyDescent="0.25">
      <c r="B44" s="117"/>
      <c r="C44" s="91"/>
      <c r="D44" s="121"/>
      <c r="E44" s="77">
        <v>110</v>
      </c>
      <c r="F44" s="78">
        <v>220</v>
      </c>
      <c r="G44" s="118"/>
      <c r="H44" s="151"/>
    </row>
    <row r="45" spans="2:8" ht="15" x14ac:dyDescent="0.25">
      <c r="B45" s="117"/>
      <c r="C45" s="91"/>
      <c r="D45" s="121"/>
      <c r="E45" s="77">
        <v>116</v>
      </c>
      <c r="F45" s="78">
        <v>220</v>
      </c>
      <c r="G45" s="118"/>
      <c r="H45" s="151"/>
    </row>
    <row r="46" spans="2:8" ht="15" x14ac:dyDescent="0.25">
      <c r="B46" s="117"/>
      <c r="C46" s="91"/>
      <c r="D46" s="121"/>
      <c r="E46" s="77">
        <v>122</v>
      </c>
      <c r="F46" s="78">
        <v>220</v>
      </c>
      <c r="G46" s="118"/>
      <c r="H46" s="151"/>
    </row>
    <row r="47" spans="2:8" ht="15" x14ac:dyDescent="0.25">
      <c r="B47" s="117"/>
      <c r="C47" s="91"/>
      <c r="D47" s="121"/>
      <c r="E47" s="77">
        <v>128</v>
      </c>
      <c r="F47" s="78">
        <v>220</v>
      </c>
      <c r="G47" s="118"/>
      <c r="H47" s="151"/>
    </row>
    <row r="48" spans="2:8" ht="15.75" thickBot="1" x14ac:dyDescent="0.3">
      <c r="B48" s="117"/>
      <c r="C48" s="91"/>
      <c r="D48" s="122"/>
      <c r="E48" s="77">
        <v>134</v>
      </c>
      <c r="F48" s="78">
        <v>220</v>
      </c>
      <c r="G48" s="118"/>
      <c r="H48" s="151"/>
    </row>
    <row r="49" spans="2:8" ht="16.5" customHeight="1" thickBot="1" x14ac:dyDescent="0.3">
      <c r="B49" s="114"/>
      <c r="C49" s="115"/>
      <c r="D49" s="116"/>
      <c r="E49" s="79"/>
      <c r="F49" s="80">
        <f>SUM(F41:F48)</f>
        <v>1760</v>
      </c>
      <c r="G49" s="119"/>
      <c r="H49" s="152"/>
    </row>
    <row r="50" spans="2:8" ht="15" customHeight="1" x14ac:dyDescent="0.25">
      <c r="B50" s="117"/>
      <c r="C50" s="91">
        <v>6</v>
      </c>
      <c r="D50" s="120" t="s">
        <v>4</v>
      </c>
      <c r="E50" s="77">
        <v>92</v>
      </c>
      <c r="F50" s="78">
        <v>220</v>
      </c>
      <c r="G50" s="118" t="s">
        <v>24</v>
      </c>
      <c r="H50" s="150">
        <v>2.95</v>
      </c>
    </row>
    <row r="51" spans="2:8" ht="15" x14ac:dyDescent="0.25">
      <c r="B51" s="117"/>
      <c r="C51" s="91"/>
      <c r="D51" s="121"/>
      <c r="E51" s="77">
        <v>98</v>
      </c>
      <c r="F51" s="78">
        <v>220</v>
      </c>
      <c r="G51" s="118"/>
      <c r="H51" s="151"/>
    </row>
    <row r="52" spans="2:8" ht="15" x14ac:dyDescent="0.25">
      <c r="B52" s="117"/>
      <c r="C52" s="91"/>
      <c r="D52" s="121"/>
      <c r="E52" s="77">
        <v>104</v>
      </c>
      <c r="F52" s="78">
        <v>220</v>
      </c>
      <c r="G52" s="118"/>
      <c r="H52" s="151"/>
    </row>
    <row r="53" spans="2:8" ht="15" x14ac:dyDescent="0.25">
      <c r="B53" s="117"/>
      <c r="C53" s="91"/>
      <c r="D53" s="121"/>
      <c r="E53" s="77">
        <v>110</v>
      </c>
      <c r="F53" s="78">
        <v>220</v>
      </c>
      <c r="G53" s="118"/>
      <c r="H53" s="151"/>
    </row>
    <row r="54" spans="2:8" ht="15" x14ac:dyDescent="0.25">
      <c r="B54" s="117"/>
      <c r="C54" s="91"/>
      <c r="D54" s="121"/>
      <c r="E54" s="77">
        <v>116</v>
      </c>
      <c r="F54" s="78">
        <v>220</v>
      </c>
      <c r="G54" s="118"/>
      <c r="H54" s="151"/>
    </row>
    <row r="55" spans="2:8" ht="15" x14ac:dyDescent="0.25">
      <c r="B55" s="117"/>
      <c r="C55" s="91"/>
      <c r="D55" s="121"/>
      <c r="E55" s="77">
        <v>122</v>
      </c>
      <c r="F55" s="78">
        <v>220</v>
      </c>
      <c r="G55" s="118"/>
      <c r="H55" s="151"/>
    </row>
    <row r="56" spans="2:8" ht="15" x14ac:dyDescent="0.25">
      <c r="B56" s="117"/>
      <c r="C56" s="91"/>
      <c r="D56" s="121"/>
      <c r="E56" s="77">
        <v>128</v>
      </c>
      <c r="F56" s="78">
        <v>220</v>
      </c>
      <c r="G56" s="118"/>
      <c r="H56" s="151"/>
    </row>
    <row r="57" spans="2:8" ht="15.75" thickBot="1" x14ac:dyDescent="0.3">
      <c r="B57" s="117"/>
      <c r="C57" s="91"/>
      <c r="D57" s="122"/>
      <c r="E57" s="77">
        <v>134</v>
      </c>
      <c r="F57" s="78">
        <v>220</v>
      </c>
      <c r="G57" s="118"/>
      <c r="H57" s="151"/>
    </row>
    <row r="58" spans="2:8" ht="16.5" customHeight="1" thickBot="1" x14ac:dyDescent="0.3">
      <c r="B58" s="114"/>
      <c r="C58" s="115"/>
      <c r="D58" s="116"/>
      <c r="E58" s="79"/>
      <c r="F58" s="80">
        <f>SUM(F50:F57)</f>
        <v>1760</v>
      </c>
      <c r="G58" s="119"/>
      <c r="H58" s="152"/>
    </row>
    <row r="59" spans="2:8" ht="15" customHeight="1" x14ac:dyDescent="0.25">
      <c r="B59" s="117"/>
      <c r="C59" s="91">
        <v>7</v>
      </c>
      <c r="D59" s="120" t="s">
        <v>4</v>
      </c>
      <c r="E59" s="77">
        <v>92</v>
      </c>
      <c r="F59" s="78">
        <v>220</v>
      </c>
      <c r="G59" s="118" t="s">
        <v>24</v>
      </c>
      <c r="H59" s="150">
        <v>2.95</v>
      </c>
    </row>
    <row r="60" spans="2:8" ht="15" x14ac:dyDescent="0.25">
      <c r="B60" s="117"/>
      <c r="C60" s="91"/>
      <c r="D60" s="121"/>
      <c r="E60" s="77">
        <v>98</v>
      </c>
      <c r="F60" s="78">
        <v>220</v>
      </c>
      <c r="G60" s="118"/>
      <c r="H60" s="151"/>
    </row>
    <row r="61" spans="2:8" ht="15" x14ac:dyDescent="0.25">
      <c r="B61" s="117"/>
      <c r="C61" s="91"/>
      <c r="D61" s="121"/>
      <c r="E61" s="77">
        <v>104</v>
      </c>
      <c r="F61" s="78">
        <v>220</v>
      </c>
      <c r="G61" s="118"/>
      <c r="H61" s="151"/>
    </row>
    <row r="62" spans="2:8" ht="15" x14ac:dyDescent="0.25">
      <c r="B62" s="117"/>
      <c r="C62" s="91"/>
      <c r="D62" s="121"/>
      <c r="E62" s="77">
        <v>110</v>
      </c>
      <c r="F62" s="78">
        <v>220</v>
      </c>
      <c r="G62" s="118"/>
      <c r="H62" s="151"/>
    </row>
    <row r="63" spans="2:8" ht="15" x14ac:dyDescent="0.25">
      <c r="B63" s="117"/>
      <c r="C63" s="91"/>
      <c r="D63" s="121"/>
      <c r="E63" s="77">
        <v>116</v>
      </c>
      <c r="F63" s="78">
        <v>220</v>
      </c>
      <c r="G63" s="118"/>
      <c r="H63" s="151"/>
    </row>
    <row r="64" spans="2:8" ht="15" x14ac:dyDescent="0.25">
      <c r="B64" s="117"/>
      <c r="C64" s="91"/>
      <c r="D64" s="121"/>
      <c r="E64" s="77">
        <v>122</v>
      </c>
      <c r="F64" s="78">
        <v>220</v>
      </c>
      <c r="G64" s="118"/>
      <c r="H64" s="151"/>
    </row>
    <row r="65" spans="2:8" ht="15" x14ac:dyDescent="0.25">
      <c r="B65" s="117"/>
      <c r="C65" s="91"/>
      <c r="D65" s="121"/>
      <c r="E65" s="77">
        <v>128</v>
      </c>
      <c r="F65" s="78">
        <v>220</v>
      </c>
      <c r="G65" s="118"/>
      <c r="H65" s="151"/>
    </row>
    <row r="66" spans="2:8" ht="15.75" thickBot="1" x14ac:dyDescent="0.3">
      <c r="B66" s="117"/>
      <c r="C66" s="91"/>
      <c r="D66" s="122"/>
      <c r="E66" s="77">
        <v>134</v>
      </c>
      <c r="F66" s="78">
        <v>220</v>
      </c>
      <c r="G66" s="118"/>
      <c r="H66" s="151"/>
    </row>
    <row r="67" spans="2:8" ht="16.5" customHeight="1" thickBot="1" x14ac:dyDescent="0.3">
      <c r="B67" s="114"/>
      <c r="C67" s="115"/>
      <c r="D67" s="116"/>
      <c r="E67" s="79"/>
      <c r="F67" s="80">
        <f>SUM(F59:F66)</f>
        <v>1760</v>
      </c>
      <c r="G67" s="119"/>
      <c r="H67" s="152"/>
    </row>
    <row r="68" spans="2:8" ht="15" x14ac:dyDescent="0.25">
      <c r="B68" s="117"/>
      <c r="C68" s="91">
        <v>8</v>
      </c>
      <c r="D68" s="120" t="s">
        <v>5</v>
      </c>
      <c r="E68" s="77">
        <v>92</v>
      </c>
      <c r="F68" s="78">
        <v>220</v>
      </c>
      <c r="G68" s="118" t="s">
        <v>24</v>
      </c>
      <c r="H68" s="150">
        <v>2.95</v>
      </c>
    </row>
    <row r="69" spans="2:8" ht="15" x14ac:dyDescent="0.25">
      <c r="B69" s="117"/>
      <c r="C69" s="91"/>
      <c r="D69" s="121"/>
      <c r="E69" s="77">
        <v>98</v>
      </c>
      <c r="F69" s="78">
        <v>220</v>
      </c>
      <c r="G69" s="118"/>
      <c r="H69" s="151"/>
    </row>
    <row r="70" spans="2:8" ht="15" x14ac:dyDescent="0.25">
      <c r="B70" s="117"/>
      <c r="C70" s="91"/>
      <c r="D70" s="121"/>
      <c r="E70" s="77">
        <v>104</v>
      </c>
      <c r="F70" s="78">
        <v>220</v>
      </c>
      <c r="G70" s="118"/>
      <c r="H70" s="151"/>
    </row>
    <row r="71" spans="2:8" ht="15" x14ac:dyDescent="0.25">
      <c r="B71" s="117"/>
      <c r="C71" s="91"/>
      <c r="D71" s="121"/>
      <c r="E71" s="77">
        <v>110</v>
      </c>
      <c r="F71" s="78">
        <v>220</v>
      </c>
      <c r="G71" s="118"/>
      <c r="H71" s="151"/>
    </row>
    <row r="72" spans="2:8" ht="15" x14ac:dyDescent="0.25">
      <c r="B72" s="117"/>
      <c r="C72" s="91"/>
      <c r="D72" s="121"/>
      <c r="E72" s="77">
        <v>116</v>
      </c>
      <c r="F72" s="78">
        <v>220</v>
      </c>
      <c r="G72" s="118"/>
      <c r="H72" s="151"/>
    </row>
    <row r="73" spans="2:8" ht="15" x14ac:dyDescent="0.25">
      <c r="B73" s="117"/>
      <c r="C73" s="91"/>
      <c r="D73" s="121"/>
      <c r="E73" s="77">
        <v>122</v>
      </c>
      <c r="F73" s="78">
        <v>220</v>
      </c>
      <c r="G73" s="118"/>
      <c r="H73" s="151"/>
    </row>
    <row r="74" spans="2:8" ht="15" x14ac:dyDescent="0.25">
      <c r="B74" s="117"/>
      <c r="C74" s="91"/>
      <c r="D74" s="121"/>
      <c r="E74" s="77">
        <v>128</v>
      </c>
      <c r="F74" s="78">
        <v>220</v>
      </c>
      <c r="G74" s="118"/>
      <c r="H74" s="151"/>
    </row>
    <row r="75" spans="2:8" ht="15.75" thickBot="1" x14ac:dyDescent="0.3">
      <c r="B75" s="117"/>
      <c r="C75" s="91"/>
      <c r="D75" s="122"/>
      <c r="E75" s="77">
        <v>134</v>
      </c>
      <c r="F75" s="78">
        <v>220</v>
      </c>
      <c r="G75" s="118"/>
      <c r="H75" s="151"/>
    </row>
    <row r="76" spans="2:8" ht="16.5" customHeight="1" thickBot="1" x14ac:dyDescent="0.3">
      <c r="B76" s="114"/>
      <c r="C76" s="115"/>
      <c r="D76" s="116"/>
      <c r="E76" s="79"/>
      <c r="F76" s="80">
        <f>SUM(F68:F75)</f>
        <v>1760</v>
      </c>
      <c r="G76" s="119"/>
      <c r="H76" s="152"/>
    </row>
    <row r="77" spans="2:8" ht="15" customHeight="1" x14ac:dyDescent="0.25">
      <c r="B77" s="117"/>
      <c r="C77" s="91">
        <v>9</v>
      </c>
      <c r="D77" s="120" t="s">
        <v>5</v>
      </c>
      <c r="E77" s="81">
        <v>92</v>
      </c>
      <c r="F77" s="78">
        <v>220</v>
      </c>
      <c r="G77" s="118" t="s">
        <v>23</v>
      </c>
      <c r="H77" s="150">
        <v>2.95</v>
      </c>
    </row>
    <row r="78" spans="2:8" ht="15" x14ac:dyDescent="0.25">
      <c r="B78" s="117"/>
      <c r="C78" s="91"/>
      <c r="D78" s="121"/>
      <c r="E78" s="77">
        <v>98</v>
      </c>
      <c r="F78" s="78">
        <v>220</v>
      </c>
      <c r="G78" s="118"/>
      <c r="H78" s="151"/>
    </row>
    <row r="79" spans="2:8" ht="15" x14ac:dyDescent="0.25">
      <c r="B79" s="117"/>
      <c r="C79" s="91"/>
      <c r="D79" s="121"/>
      <c r="E79" s="77">
        <v>104</v>
      </c>
      <c r="F79" s="78">
        <v>220</v>
      </c>
      <c r="G79" s="118"/>
      <c r="H79" s="151"/>
    </row>
    <row r="80" spans="2:8" ht="15" x14ac:dyDescent="0.25">
      <c r="B80" s="117"/>
      <c r="C80" s="91"/>
      <c r="D80" s="121"/>
      <c r="E80" s="77">
        <v>110</v>
      </c>
      <c r="F80" s="78">
        <v>220</v>
      </c>
      <c r="G80" s="118"/>
      <c r="H80" s="151"/>
    </row>
    <row r="81" spans="2:8" ht="15" x14ac:dyDescent="0.25">
      <c r="B81" s="117"/>
      <c r="C81" s="91"/>
      <c r="D81" s="121"/>
      <c r="E81" s="77">
        <v>116</v>
      </c>
      <c r="F81" s="78">
        <v>220</v>
      </c>
      <c r="G81" s="118"/>
      <c r="H81" s="151"/>
    </row>
    <row r="82" spans="2:8" ht="15" x14ac:dyDescent="0.25">
      <c r="B82" s="117"/>
      <c r="C82" s="91"/>
      <c r="D82" s="121"/>
      <c r="E82" s="77">
        <v>122</v>
      </c>
      <c r="F82" s="78">
        <v>220</v>
      </c>
      <c r="G82" s="118"/>
      <c r="H82" s="151"/>
    </row>
    <row r="83" spans="2:8" ht="15" x14ac:dyDescent="0.25">
      <c r="B83" s="117"/>
      <c r="C83" s="91"/>
      <c r="D83" s="121"/>
      <c r="E83" s="77">
        <v>128</v>
      </c>
      <c r="F83" s="78">
        <v>220</v>
      </c>
      <c r="G83" s="118"/>
      <c r="H83" s="151"/>
    </row>
    <row r="84" spans="2:8" ht="15.75" thickBot="1" x14ac:dyDescent="0.3">
      <c r="B84" s="117"/>
      <c r="C84" s="91"/>
      <c r="D84" s="122"/>
      <c r="E84" s="77">
        <v>134</v>
      </c>
      <c r="F84" s="78">
        <v>220</v>
      </c>
      <c r="G84" s="118"/>
      <c r="H84" s="151"/>
    </row>
    <row r="85" spans="2:8" ht="15.75" thickBot="1" x14ac:dyDescent="0.3">
      <c r="B85" s="114"/>
      <c r="C85" s="115"/>
      <c r="D85" s="116"/>
      <c r="E85" s="79"/>
      <c r="F85" s="80">
        <f>SUM(F77:F84)</f>
        <v>1760</v>
      </c>
      <c r="G85" s="51"/>
      <c r="H85" s="152"/>
    </row>
    <row r="86" spans="2:8" ht="20.25" thickBot="1" x14ac:dyDescent="0.3">
      <c r="B86" s="123"/>
      <c r="C86" s="124"/>
      <c r="D86" s="125"/>
      <c r="E86" s="82"/>
      <c r="F86" s="83"/>
      <c r="G86" s="60"/>
      <c r="H86" s="149"/>
    </row>
  </sheetData>
  <mergeCells count="57">
    <mergeCell ref="B2:H2"/>
    <mergeCell ref="H77:H85"/>
    <mergeCell ref="H32:H40"/>
    <mergeCell ref="H41:H49"/>
    <mergeCell ref="H50:H58"/>
    <mergeCell ref="H59:H67"/>
    <mergeCell ref="H68:H76"/>
    <mergeCell ref="B86:D86"/>
    <mergeCell ref="B85:D85"/>
    <mergeCell ref="B76:D76"/>
    <mergeCell ref="B77:B84"/>
    <mergeCell ref="C77:C84"/>
    <mergeCell ref="B59:B66"/>
    <mergeCell ref="C59:C66"/>
    <mergeCell ref="G59:G67"/>
    <mergeCell ref="D59:D66"/>
    <mergeCell ref="G77:G84"/>
    <mergeCell ref="D77:D84"/>
    <mergeCell ref="B67:D67"/>
    <mergeCell ref="B68:B75"/>
    <mergeCell ref="C68:C75"/>
    <mergeCell ref="G68:G76"/>
    <mergeCell ref="D68:D75"/>
    <mergeCell ref="H5:H13"/>
    <mergeCell ref="B5:B12"/>
    <mergeCell ref="C5:C12"/>
    <mergeCell ref="G5:G13"/>
    <mergeCell ref="B31:D31"/>
    <mergeCell ref="B22:D22"/>
    <mergeCell ref="B23:B30"/>
    <mergeCell ref="C23:C30"/>
    <mergeCell ref="G23:G31"/>
    <mergeCell ref="D5:D12"/>
    <mergeCell ref="D14:D21"/>
    <mergeCell ref="D23:D30"/>
    <mergeCell ref="H14:H22"/>
    <mergeCell ref="H23:H31"/>
    <mergeCell ref="B13:D13"/>
    <mergeCell ref="B14:B21"/>
    <mergeCell ref="C14:C21"/>
    <mergeCell ref="G14:G22"/>
    <mergeCell ref="B49:D49"/>
    <mergeCell ref="B50:B57"/>
    <mergeCell ref="C50:C57"/>
    <mergeCell ref="G50:G58"/>
    <mergeCell ref="B3:G3"/>
    <mergeCell ref="B40:D40"/>
    <mergeCell ref="B41:B48"/>
    <mergeCell ref="C41:C48"/>
    <mergeCell ref="G41:G49"/>
    <mergeCell ref="B32:B39"/>
    <mergeCell ref="C32:C39"/>
    <mergeCell ref="G32:G40"/>
    <mergeCell ref="D32:D39"/>
    <mergeCell ref="D41:D48"/>
    <mergeCell ref="D50:D57"/>
    <mergeCell ref="B58:D58"/>
  </mergeCells>
  <pageMargins left="0" right="0" top="0" bottom="0" header="0" footer="0"/>
  <pageSetup paperSize="9" scale="59" fitToHeight="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63"/>
  <sheetViews>
    <sheetView view="pageBreakPreview" topLeftCell="B1" zoomScaleNormal="100" zoomScaleSheetLayoutView="100" workbookViewId="0">
      <selection activeCell="I7" sqref="I7"/>
    </sheetView>
  </sheetViews>
  <sheetFormatPr defaultRowHeight="15" x14ac:dyDescent="0.25"/>
  <cols>
    <col min="1" max="1" width="1" style="1" hidden="1" customWidth="1"/>
    <col min="2" max="2" width="11.42578125" style="1" customWidth="1"/>
    <col min="3" max="3" width="18.7109375" style="1" customWidth="1"/>
    <col min="4" max="4" width="18.42578125" style="1" customWidth="1"/>
    <col min="5" max="5" width="20.28515625" style="1" customWidth="1"/>
    <col min="6" max="6" width="21.140625" style="1" customWidth="1"/>
    <col min="7" max="7" width="12.42578125" style="1" customWidth="1"/>
    <col min="8" max="8" width="8.85546875" style="1" customWidth="1"/>
    <col min="9" max="16384" width="9.140625" style="1"/>
  </cols>
  <sheetData>
    <row r="2" spans="1:7" x14ac:dyDescent="0.25">
      <c r="B2" s="126" t="s">
        <v>7</v>
      </c>
      <c r="C2" s="126"/>
      <c r="D2" s="126"/>
      <c r="E2" s="2"/>
      <c r="F2" s="7"/>
    </row>
    <row r="3" spans="1:7" ht="26.25" customHeight="1" thickBot="1" x14ac:dyDescent="0.35">
      <c r="B3" s="127" t="s">
        <v>8</v>
      </c>
      <c r="C3" s="127"/>
      <c r="D3" s="127"/>
      <c r="E3" s="6"/>
      <c r="F3" s="7"/>
    </row>
    <row r="4" spans="1:7" ht="57.75" customHeight="1" thickBot="1" x14ac:dyDescent="0.3">
      <c r="B4" s="18" t="s">
        <v>20</v>
      </c>
      <c r="C4" s="19" t="s">
        <v>21</v>
      </c>
      <c r="D4" s="14" t="s">
        <v>16</v>
      </c>
      <c r="E4" s="15" t="s">
        <v>17</v>
      </c>
      <c r="F4" s="37" t="s">
        <v>18</v>
      </c>
      <c r="G4" s="41" t="s">
        <v>19</v>
      </c>
    </row>
    <row r="5" spans="1:7" ht="45" customHeight="1" x14ac:dyDescent="0.25">
      <c r="B5" s="21"/>
      <c r="C5" s="128" t="s">
        <v>12</v>
      </c>
      <c r="D5" s="34"/>
      <c r="E5" s="8">
        <v>0.1</v>
      </c>
      <c r="F5" s="38">
        <v>0.3</v>
      </c>
      <c r="G5" s="9">
        <f>+F5*8450</f>
        <v>2535</v>
      </c>
    </row>
    <row r="6" spans="1:7" ht="42.75" customHeight="1" thickBot="1" x14ac:dyDescent="0.3">
      <c r="B6" s="17"/>
      <c r="C6" s="129"/>
      <c r="D6" s="35"/>
      <c r="E6" s="13">
        <v>0.1</v>
      </c>
      <c r="F6" s="39">
        <v>0.3</v>
      </c>
      <c r="G6" s="10">
        <f t="shared" ref="G6:G18" si="0">+F6*8450</f>
        <v>2535</v>
      </c>
    </row>
    <row r="7" spans="1:7" ht="50.25" customHeight="1" thickBot="1" x14ac:dyDescent="0.3">
      <c r="A7" s="22"/>
      <c r="B7" s="23"/>
      <c r="C7" s="42" t="s">
        <v>11</v>
      </c>
      <c r="D7" s="22"/>
      <c r="E7" s="33">
        <v>0.3</v>
      </c>
      <c r="F7" s="43">
        <f>0.8-0.3</f>
        <v>0.5</v>
      </c>
      <c r="G7" s="20">
        <f t="shared" si="0"/>
        <v>4225</v>
      </c>
    </row>
    <row r="8" spans="1:7" ht="55.5" customHeight="1" x14ac:dyDescent="0.25">
      <c r="A8" s="31"/>
      <c r="B8" s="24"/>
      <c r="C8" s="128" t="s">
        <v>9</v>
      </c>
      <c r="D8" s="31"/>
      <c r="E8" s="8">
        <v>0.3</v>
      </c>
      <c r="F8" s="38">
        <f>1.1-0.3</f>
        <v>0.8</v>
      </c>
      <c r="G8" s="9">
        <f t="shared" si="0"/>
        <v>6760</v>
      </c>
    </row>
    <row r="9" spans="1:7" ht="52.5" customHeight="1" thickBot="1" x14ac:dyDescent="0.3">
      <c r="A9" s="4"/>
      <c r="B9" s="25"/>
      <c r="C9" s="129"/>
      <c r="D9" s="32"/>
      <c r="E9" s="13">
        <v>0.3</v>
      </c>
      <c r="F9" s="39">
        <f>1.1-0.3</f>
        <v>0.8</v>
      </c>
      <c r="G9" s="10">
        <f t="shared" si="0"/>
        <v>6760</v>
      </c>
    </row>
    <row r="10" spans="1:7" ht="55.5" customHeight="1" x14ac:dyDescent="0.25">
      <c r="A10" s="5"/>
      <c r="B10" s="26"/>
      <c r="C10" s="132" t="s">
        <v>10</v>
      </c>
      <c r="D10" s="31"/>
      <c r="E10" s="8">
        <v>0.2</v>
      </c>
      <c r="F10" s="38">
        <v>0.4</v>
      </c>
      <c r="G10" s="9">
        <f t="shared" si="0"/>
        <v>3380</v>
      </c>
    </row>
    <row r="11" spans="1:7" ht="55.5" customHeight="1" thickBot="1" x14ac:dyDescent="0.3">
      <c r="A11" s="4"/>
      <c r="B11" s="27"/>
      <c r="C11" s="133"/>
      <c r="D11" s="32"/>
      <c r="E11" s="13">
        <v>0.2</v>
      </c>
      <c r="F11" s="39">
        <v>0.4</v>
      </c>
      <c r="G11" s="10">
        <f t="shared" si="0"/>
        <v>3380</v>
      </c>
    </row>
    <row r="12" spans="1:7" ht="55.5" customHeight="1" x14ac:dyDescent="0.25">
      <c r="B12" s="24"/>
      <c r="C12" s="128" t="s">
        <v>13</v>
      </c>
      <c r="D12" s="31"/>
      <c r="E12" s="8">
        <v>0.2</v>
      </c>
      <c r="F12" s="38">
        <v>0.4</v>
      </c>
      <c r="G12" s="9">
        <f t="shared" si="0"/>
        <v>3380</v>
      </c>
    </row>
    <row r="13" spans="1:7" ht="55.5" customHeight="1" thickBot="1" x14ac:dyDescent="0.3">
      <c r="B13" s="28"/>
      <c r="C13" s="129"/>
      <c r="D13" s="32"/>
      <c r="E13" s="13">
        <v>0.2</v>
      </c>
      <c r="F13" s="39">
        <v>0.4</v>
      </c>
      <c r="G13" s="10">
        <f t="shared" si="0"/>
        <v>3380</v>
      </c>
    </row>
    <row r="14" spans="1:7" ht="55.5" customHeight="1" x14ac:dyDescent="0.25">
      <c r="B14" s="29"/>
      <c r="C14" s="128" t="s">
        <v>15</v>
      </c>
      <c r="D14" s="31"/>
      <c r="E14" s="8">
        <v>0.2</v>
      </c>
      <c r="F14" s="38">
        <v>0.25</v>
      </c>
      <c r="G14" s="9">
        <f t="shared" si="0"/>
        <v>2112.5</v>
      </c>
    </row>
    <row r="15" spans="1:7" ht="55.5" customHeight="1" x14ac:dyDescent="0.25">
      <c r="B15" s="30"/>
      <c r="C15" s="134"/>
      <c r="D15" s="36"/>
      <c r="E15" s="11">
        <v>0.2</v>
      </c>
      <c r="F15" s="40">
        <v>0.25</v>
      </c>
      <c r="G15" s="12">
        <f t="shared" si="0"/>
        <v>2112.5</v>
      </c>
    </row>
    <row r="16" spans="1:7" ht="55.5" customHeight="1" thickBot="1" x14ac:dyDescent="0.3">
      <c r="B16" s="28"/>
      <c r="C16" s="129"/>
      <c r="D16" s="32"/>
      <c r="E16" s="13">
        <v>0.2</v>
      </c>
      <c r="F16" s="39">
        <v>0.25</v>
      </c>
      <c r="G16" s="10">
        <f t="shared" si="0"/>
        <v>2112.5</v>
      </c>
    </row>
    <row r="17" spans="2:7" ht="55.5" customHeight="1" x14ac:dyDescent="0.25">
      <c r="B17" s="29"/>
      <c r="C17" s="128" t="s">
        <v>14</v>
      </c>
      <c r="D17" s="31"/>
      <c r="E17" s="8">
        <v>0.5</v>
      </c>
      <c r="F17" s="38">
        <v>1.4</v>
      </c>
      <c r="G17" s="9">
        <f t="shared" si="0"/>
        <v>11830</v>
      </c>
    </row>
    <row r="18" spans="2:7" ht="55.5" customHeight="1" thickBot="1" x14ac:dyDescent="0.3">
      <c r="B18" s="28"/>
      <c r="C18" s="129"/>
      <c r="D18" s="32"/>
      <c r="E18" s="13">
        <v>0.5</v>
      </c>
      <c r="F18" s="39">
        <v>1.4</v>
      </c>
      <c r="G18" s="10">
        <f t="shared" si="0"/>
        <v>11830</v>
      </c>
    </row>
    <row r="19" spans="2:7" ht="22.5" customHeight="1" thickBot="1" x14ac:dyDescent="0.35">
      <c r="B19" s="130" t="s">
        <v>6</v>
      </c>
      <c r="C19" s="131"/>
      <c r="D19" s="16"/>
    </row>
    <row r="20" spans="2:7" ht="55.5" customHeight="1" x14ac:dyDescent="0.25"/>
    <row r="21" spans="2:7" ht="55.5" customHeight="1" x14ac:dyDescent="0.25"/>
    <row r="22" spans="2:7" ht="55.5" customHeight="1" x14ac:dyDescent="0.25"/>
    <row r="23" spans="2:7" ht="55.5" customHeight="1" x14ac:dyDescent="0.25"/>
    <row r="24" spans="2:7" ht="55.5" customHeight="1" x14ac:dyDescent="0.25"/>
    <row r="25" spans="2:7" ht="55.5" customHeight="1" x14ac:dyDescent="0.25"/>
    <row r="26" spans="2:7" ht="55.5" customHeight="1" x14ac:dyDescent="0.25"/>
    <row r="27" spans="2:7" ht="55.5" customHeight="1" x14ac:dyDescent="0.25"/>
    <row r="28" spans="2:7" ht="55.5" customHeight="1" x14ac:dyDescent="0.25"/>
    <row r="29" spans="2:7" ht="55.5" customHeight="1" x14ac:dyDescent="0.25"/>
    <row r="30" spans="2:7" ht="55.5" customHeight="1" x14ac:dyDescent="0.25"/>
    <row r="31" spans="2:7" ht="55.5" customHeight="1" x14ac:dyDescent="0.25"/>
    <row r="32" spans="2:7" ht="55.5" customHeight="1" x14ac:dyDescent="0.25"/>
    <row r="33" ht="55.5" customHeight="1" x14ac:dyDescent="0.25"/>
    <row r="34" ht="55.5" customHeight="1" x14ac:dyDescent="0.25"/>
    <row r="35" ht="55.5" customHeight="1" x14ac:dyDescent="0.25"/>
    <row r="36" ht="55.5" customHeight="1" x14ac:dyDescent="0.25"/>
    <row r="37" ht="55.5" customHeight="1" x14ac:dyDescent="0.25"/>
    <row r="38" ht="55.5" customHeight="1" x14ac:dyDescent="0.25"/>
    <row r="39" ht="55.5" customHeight="1" x14ac:dyDescent="0.25"/>
    <row r="40" ht="55.5" customHeight="1" x14ac:dyDescent="0.25"/>
    <row r="41" ht="55.5" customHeight="1" x14ac:dyDescent="0.25"/>
    <row r="42" ht="55.5" customHeight="1" x14ac:dyDescent="0.25"/>
    <row r="43" ht="55.5" customHeight="1" x14ac:dyDescent="0.25"/>
    <row r="44" ht="55.5" customHeight="1" x14ac:dyDescent="0.25"/>
    <row r="45" ht="55.5" customHeight="1" x14ac:dyDescent="0.25"/>
    <row r="46" ht="55.5" customHeight="1" x14ac:dyDescent="0.25"/>
    <row r="47" ht="55.5" customHeight="1" x14ac:dyDescent="0.25"/>
    <row r="48" ht="55.5" customHeight="1" x14ac:dyDescent="0.25"/>
    <row r="49" ht="55.5" customHeight="1" x14ac:dyDescent="0.25"/>
    <row r="50" ht="55.5" customHeight="1" x14ac:dyDescent="0.25"/>
    <row r="51" ht="55.5" customHeight="1" x14ac:dyDescent="0.25"/>
    <row r="52" ht="55.5" customHeight="1" x14ac:dyDescent="0.25"/>
    <row r="53" ht="55.5" customHeight="1" x14ac:dyDescent="0.25"/>
    <row r="54" ht="55.5" customHeight="1" x14ac:dyDescent="0.25"/>
    <row r="55" ht="55.5" customHeight="1" x14ac:dyDescent="0.25"/>
    <row r="56" ht="55.5" customHeight="1" x14ac:dyDescent="0.25"/>
    <row r="57" ht="55.5" customHeight="1" x14ac:dyDescent="0.25"/>
    <row r="58" ht="55.5" customHeight="1" x14ac:dyDescent="0.25"/>
    <row r="59" ht="55.5" customHeight="1" x14ac:dyDescent="0.25"/>
    <row r="60" ht="55.5" customHeight="1" x14ac:dyDescent="0.25"/>
    <row r="61" ht="55.5" customHeight="1" x14ac:dyDescent="0.25"/>
    <row r="62" ht="55.5" customHeight="1" x14ac:dyDescent="0.25"/>
    <row r="63" ht="55.5" customHeight="1" x14ac:dyDescent="0.25"/>
  </sheetData>
  <mergeCells count="9">
    <mergeCell ref="B2:D2"/>
    <mergeCell ref="B3:D3"/>
    <mergeCell ref="C17:C18"/>
    <mergeCell ref="B19:C19"/>
    <mergeCell ref="C5:C6"/>
    <mergeCell ref="C8:C9"/>
    <mergeCell ref="C12:C13"/>
    <mergeCell ref="C10:C11"/>
    <mergeCell ref="C14:C16"/>
  </mergeCells>
  <pageMargins left="0.118110236220472" right="0.118110236220472" top="0.196850393700787" bottom="0.196850393700787" header="0.31496062992126" footer="0.27559055118110198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H23"/>
  <sheetViews>
    <sheetView topLeftCell="B1" zoomScale="85" zoomScaleNormal="85" workbookViewId="0">
      <selection activeCell="F11" sqref="F11"/>
    </sheetView>
  </sheetViews>
  <sheetFormatPr defaultRowHeight="15" x14ac:dyDescent="0.25"/>
  <cols>
    <col min="1" max="1" width="1" style="1" hidden="1" customWidth="1"/>
    <col min="2" max="2" width="18.7109375" style="1" customWidth="1"/>
    <col min="3" max="3" width="16.7109375" style="1" customWidth="1"/>
    <col min="4" max="4" width="43" style="44" customWidth="1"/>
    <col min="5" max="5" width="12.28515625" style="44" customWidth="1"/>
    <col min="6" max="6" width="12.85546875" style="45" customWidth="1"/>
    <col min="7" max="8" width="21.140625" style="1" customWidth="1"/>
    <col min="9" max="16384" width="9.140625" style="1"/>
  </cols>
  <sheetData>
    <row r="2" spans="2:8" ht="24.75" customHeight="1" x14ac:dyDescent="0.25">
      <c r="B2" s="87" t="s">
        <v>35</v>
      </c>
      <c r="C2" s="87"/>
      <c r="D2" s="87"/>
      <c r="E2" s="87"/>
      <c r="F2" s="87"/>
      <c r="G2" s="87"/>
      <c r="H2" s="87"/>
    </row>
    <row r="3" spans="2:8" ht="19.5" thickBot="1" x14ac:dyDescent="0.35">
      <c r="B3" s="112"/>
      <c r="C3" s="112"/>
      <c r="D3" s="112"/>
      <c r="E3" s="112"/>
      <c r="F3" s="112"/>
      <c r="G3" s="112"/>
    </row>
    <row r="4" spans="2:8" ht="32.25" thickBot="1" x14ac:dyDescent="0.3">
      <c r="B4" s="54" t="s">
        <v>20</v>
      </c>
      <c r="C4" s="55" t="s">
        <v>21</v>
      </c>
      <c r="D4" s="56" t="s">
        <v>0</v>
      </c>
      <c r="E4" s="56" t="s">
        <v>1</v>
      </c>
      <c r="F4" s="57" t="s">
        <v>25</v>
      </c>
      <c r="G4" s="56" t="s">
        <v>26</v>
      </c>
      <c r="H4" s="56" t="s">
        <v>41</v>
      </c>
    </row>
    <row r="5" spans="2:8" x14ac:dyDescent="0.25">
      <c r="B5" s="117"/>
      <c r="C5" s="91">
        <v>1</v>
      </c>
      <c r="D5" s="140" t="s">
        <v>33</v>
      </c>
      <c r="E5" s="66">
        <v>92</v>
      </c>
      <c r="F5" s="46">
        <v>230</v>
      </c>
      <c r="G5" s="138" t="s">
        <v>34</v>
      </c>
      <c r="H5" s="154">
        <v>3.7</v>
      </c>
    </row>
    <row r="6" spans="2:8" x14ac:dyDescent="0.25">
      <c r="B6" s="117"/>
      <c r="C6" s="91"/>
      <c r="D6" s="141"/>
      <c r="E6" s="66">
        <v>98</v>
      </c>
      <c r="F6" s="46">
        <v>230</v>
      </c>
      <c r="G6" s="138"/>
      <c r="H6" s="154"/>
    </row>
    <row r="7" spans="2:8" x14ac:dyDescent="0.25">
      <c r="B7" s="117"/>
      <c r="C7" s="91"/>
      <c r="D7" s="141"/>
      <c r="E7" s="66">
        <v>104</v>
      </c>
      <c r="F7" s="46">
        <v>230</v>
      </c>
      <c r="G7" s="138"/>
      <c r="H7" s="154"/>
    </row>
    <row r="8" spans="2:8" x14ac:dyDescent="0.25">
      <c r="B8" s="117"/>
      <c r="C8" s="91"/>
      <c r="D8" s="141"/>
      <c r="E8" s="66">
        <v>110</v>
      </c>
      <c r="F8" s="46">
        <v>230</v>
      </c>
      <c r="G8" s="138"/>
      <c r="H8" s="154"/>
    </row>
    <row r="9" spans="2:8" x14ac:dyDescent="0.25">
      <c r="B9" s="117"/>
      <c r="C9" s="91"/>
      <c r="D9" s="141"/>
      <c r="E9" s="66">
        <v>116</v>
      </c>
      <c r="F9" s="46">
        <v>230</v>
      </c>
      <c r="G9" s="138"/>
      <c r="H9" s="154"/>
    </row>
    <row r="10" spans="2:8" x14ac:dyDescent="0.25">
      <c r="B10" s="117"/>
      <c r="C10" s="91"/>
      <c r="D10" s="141"/>
      <c r="E10" s="66">
        <v>122</v>
      </c>
      <c r="F10" s="46">
        <v>230</v>
      </c>
      <c r="G10" s="138"/>
      <c r="H10" s="154"/>
    </row>
    <row r="11" spans="2:8" x14ac:dyDescent="0.25">
      <c r="B11" s="117"/>
      <c r="C11" s="91"/>
      <c r="D11" s="141"/>
      <c r="E11" s="66">
        <v>128</v>
      </c>
      <c r="F11" s="46">
        <v>230</v>
      </c>
      <c r="G11" s="138"/>
      <c r="H11" s="154"/>
    </row>
    <row r="12" spans="2:8" ht="15.75" thickBot="1" x14ac:dyDescent="0.3">
      <c r="B12" s="117"/>
      <c r="C12" s="91"/>
      <c r="D12" s="142"/>
      <c r="E12" s="67">
        <v>134</v>
      </c>
      <c r="F12" s="47">
        <v>230</v>
      </c>
      <c r="G12" s="138"/>
      <c r="H12" s="154"/>
    </row>
    <row r="13" spans="2:8" ht="15.75" thickBot="1" x14ac:dyDescent="0.3">
      <c r="B13" s="114"/>
      <c r="C13" s="115"/>
      <c r="D13" s="116"/>
      <c r="E13" s="63"/>
      <c r="F13" s="52">
        <f>+F12+F11+F10+F9+F8+F7+F6+F5</f>
        <v>1840</v>
      </c>
      <c r="G13" s="139"/>
      <c r="H13" s="155"/>
    </row>
    <row r="14" spans="2:8" x14ac:dyDescent="0.25">
      <c r="B14" s="117"/>
      <c r="C14" s="91">
        <v>2</v>
      </c>
      <c r="D14" s="140" t="s">
        <v>33</v>
      </c>
      <c r="E14" s="66">
        <v>92</v>
      </c>
      <c r="F14" s="46">
        <v>230</v>
      </c>
      <c r="G14" s="138" t="s">
        <v>34</v>
      </c>
      <c r="H14" s="154">
        <v>3.7</v>
      </c>
    </row>
    <row r="15" spans="2:8" x14ac:dyDescent="0.25">
      <c r="B15" s="117"/>
      <c r="C15" s="91"/>
      <c r="D15" s="141"/>
      <c r="E15" s="66">
        <v>98</v>
      </c>
      <c r="F15" s="46">
        <v>230</v>
      </c>
      <c r="G15" s="138"/>
      <c r="H15" s="154"/>
    </row>
    <row r="16" spans="2:8" x14ac:dyDescent="0.25">
      <c r="B16" s="117"/>
      <c r="C16" s="91"/>
      <c r="D16" s="141"/>
      <c r="E16" s="66">
        <v>104</v>
      </c>
      <c r="F16" s="46">
        <v>230</v>
      </c>
      <c r="G16" s="138"/>
      <c r="H16" s="154"/>
    </row>
    <row r="17" spans="2:8" x14ac:dyDescent="0.25">
      <c r="B17" s="117"/>
      <c r="C17" s="91"/>
      <c r="D17" s="141"/>
      <c r="E17" s="66">
        <v>110</v>
      </c>
      <c r="F17" s="46">
        <v>230</v>
      </c>
      <c r="G17" s="138"/>
      <c r="H17" s="154"/>
    </row>
    <row r="18" spans="2:8" x14ac:dyDescent="0.25">
      <c r="B18" s="117"/>
      <c r="C18" s="91"/>
      <c r="D18" s="141"/>
      <c r="E18" s="66">
        <v>116</v>
      </c>
      <c r="F18" s="46">
        <v>230</v>
      </c>
      <c r="G18" s="138"/>
      <c r="H18" s="154"/>
    </row>
    <row r="19" spans="2:8" x14ac:dyDescent="0.25">
      <c r="B19" s="117"/>
      <c r="C19" s="91"/>
      <c r="D19" s="141"/>
      <c r="E19" s="66">
        <v>122</v>
      </c>
      <c r="F19" s="46">
        <v>230</v>
      </c>
      <c r="G19" s="138"/>
      <c r="H19" s="154"/>
    </row>
    <row r="20" spans="2:8" x14ac:dyDescent="0.25">
      <c r="B20" s="117"/>
      <c r="C20" s="91"/>
      <c r="D20" s="141"/>
      <c r="E20" s="66">
        <v>128</v>
      </c>
      <c r="F20" s="46">
        <v>230</v>
      </c>
      <c r="G20" s="138"/>
      <c r="H20" s="154"/>
    </row>
    <row r="21" spans="2:8" ht="15.75" thickBot="1" x14ac:dyDescent="0.3">
      <c r="B21" s="117"/>
      <c r="C21" s="91"/>
      <c r="D21" s="142"/>
      <c r="E21" s="67">
        <v>134</v>
      </c>
      <c r="F21" s="47">
        <v>230</v>
      </c>
      <c r="G21" s="138"/>
      <c r="H21" s="154"/>
    </row>
    <row r="22" spans="2:8" ht="15.75" thickBot="1" x14ac:dyDescent="0.3">
      <c r="B22" s="114"/>
      <c r="C22" s="115"/>
      <c r="D22" s="116"/>
      <c r="E22" s="63"/>
      <c r="F22" s="52">
        <f>SUM(F14:F21)</f>
        <v>1840</v>
      </c>
      <c r="G22" s="139"/>
      <c r="H22" s="155"/>
    </row>
    <row r="23" spans="2:8" ht="15.75" thickBot="1" x14ac:dyDescent="0.3">
      <c r="B23" s="135" t="s">
        <v>6</v>
      </c>
      <c r="C23" s="136"/>
      <c r="D23" s="136"/>
      <c r="E23" s="137"/>
      <c r="F23" s="53">
        <f>+F22+F13</f>
        <v>3680</v>
      </c>
      <c r="G23" s="65"/>
      <c r="H23" s="65"/>
    </row>
  </sheetData>
  <mergeCells count="15">
    <mergeCell ref="H5:H13"/>
    <mergeCell ref="H14:H22"/>
    <mergeCell ref="B2:H2"/>
    <mergeCell ref="B3:G3"/>
    <mergeCell ref="B5:B12"/>
    <mergeCell ref="C5:C12"/>
    <mergeCell ref="G5:G13"/>
    <mergeCell ref="B13:D13"/>
    <mergeCell ref="D5:D12"/>
    <mergeCell ref="B23:E23"/>
    <mergeCell ref="B14:B21"/>
    <mergeCell ref="C14:C21"/>
    <mergeCell ref="G14:G22"/>
    <mergeCell ref="B22:D22"/>
    <mergeCell ref="D14:D21"/>
  </mergeCells>
  <pageMargins left="0" right="0" top="0" bottom="0" header="0" footer="0"/>
  <pageSetup paperSize="9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девочки</vt:lpstr>
      <vt:lpstr>мальчики</vt:lpstr>
      <vt:lpstr>ОБЩАЯ</vt:lpstr>
      <vt:lpstr>пижама </vt:lpstr>
      <vt:lpstr>девочки!Область_печати</vt:lpstr>
      <vt:lpstr>мальчики!Область_печати</vt:lpstr>
      <vt:lpstr>ОБЩАЯ!Область_печати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2020-04-08T06:30:47Z</dcterms:modified>
</cp:coreProperties>
</file>