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9660" windowHeight="10845" activeTab="3"/>
  </bookViews>
  <sheets>
    <sheet name="Шапки" sheetId="10" r:id="rId1"/>
    <sheet name="Футболки" sheetId="7" r:id="rId2"/>
    <sheet name="Человечки" sheetId="2" r:id="rId3"/>
    <sheet name="Колпаки" sheetId="21" r:id="rId4"/>
    <sheet name="ИТОГО" sheetId="22" r:id="rId5"/>
  </sheets>
  <calcPr calcId="152511"/>
</workbook>
</file>

<file path=xl/calcChain.xml><?xml version="1.0" encoding="utf-8"?>
<calcChain xmlns="http://schemas.openxmlformats.org/spreadsheetml/2006/main">
  <c r="H6" i="21" l="1"/>
  <c r="H30" i="21" s="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66" i="7" s="1"/>
  <c r="H158" i="7"/>
  <c r="H159" i="7"/>
  <c r="H160" i="7"/>
  <c r="H161" i="7"/>
  <c r="H162" i="7"/>
  <c r="H163" i="7"/>
  <c r="H164" i="7"/>
  <c r="H165" i="7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6" i="10"/>
  <c r="H7" i="10"/>
  <c r="H8" i="10"/>
  <c r="H9" i="10"/>
  <c r="H10" i="10"/>
  <c r="I256" i="10"/>
  <c r="I35" i="10"/>
  <c r="I34" i="10"/>
  <c r="I33" i="10"/>
  <c r="I32" i="10"/>
  <c r="I31" i="10"/>
  <c r="H261" i="10" l="1"/>
  <c r="H56" i="2"/>
  <c r="I37" i="7"/>
  <c r="I36" i="7"/>
  <c r="I35" i="7"/>
  <c r="I34" i="7"/>
  <c r="I33" i="7"/>
  <c r="I32" i="7"/>
  <c r="I31" i="7"/>
  <c r="I30" i="7"/>
  <c r="I29" i="7" l="1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77" i="7"/>
  <c r="I76" i="7"/>
  <c r="I75" i="7"/>
  <c r="I74" i="7"/>
  <c r="I73" i="7"/>
  <c r="I72" i="7"/>
  <c r="I71" i="7"/>
  <c r="I70" i="7"/>
  <c r="I23" i="21"/>
  <c r="I21" i="21"/>
  <c r="I20" i="21"/>
  <c r="I19" i="21"/>
  <c r="I18" i="21"/>
  <c r="I117" i="7"/>
  <c r="I116" i="7"/>
  <c r="I115" i="7"/>
  <c r="I114" i="7"/>
  <c r="I113" i="7"/>
  <c r="I112" i="7"/>
  <c r="I111" i="7"/>
  <c r="I110" i="7"/>
  <c r="I90" i="10"/>
  <c r="I89" i="10"/>
  <c r="I88" i="10"/>
  <c r="I87" i="10"/>
  <c r="I86" i="10"/>
  <c r="I95" i="10"/>
  <c r="I94" i="10"/>
  <c r="I93" i="10"/>
  <c r="I92" i="10"/>
  <c r="I91" i="10"/>
  <c r="I30" i="10"/>
  <c r="I29" i="10"/>
  <c r="I28" i="10"/>
  <c r="I27" i="10"/>
  <c r="I26" i="10"/>
  <c r="I11" i="21"/>
  <c r="I9" i="21"/>
  <c r="I8" i="21"/>
  <c r="I7" i="21"/>
  <c r="I6" i="21"/>
  <c r="I30" i="21" s="1"/>
  <c r="I85" i="7" l="1"/>
  <c r="I84" i="7"/>
  <c r="I83" i="7"/>
  <c r="I82" i="7"/>
  <c r="I81" i="7"/>
  <c r="I80" i="7"/>
  <c r="I79" i="7"/>
  <c r="I78" i="7"/>
  <c r="I61" i="7"/>
  <c r="I60" i="7"/>
  <c r="I59" i="7"/>
  <c r="I58" i="7"/>
  <c r="I57" i="7"/>
  <c r="I56" i="7"/>
  <c r="I55" i="7"/>
  <c r="I54" i="7"/>
  <c r="I55" i="10" l="1"/>
  <c r="I54" i="10"/>
  <c r="I53" i="10"/>
  <c r="I52" i="10"/>
  <c r="I51" i="10"/>
  <c r="I250" i="10"/>
  <c r="I249" i="10"/>
  <c r="I248" i="10"/>
  <c r="I247" i="10"/>
  <c r="I246" i="10"/>
  <c r="I161" i="10"/>
  <c r="I162" i="10"/>
  <c r="I163" i="10"/>
  <c r="I164" i="10"/>
  <c r="I165" i="10"/>
  <c r="I80" i="10"/>
  <c r="I79" i="10"/>
  <c r="I78" i="10"/>
  <c r="I77" i="10"/>
  <c r="I76" i="10"/>
  <c r="I75" i="10"/>
  <c r="I74" i="10"/>
  <c r="I73" i="10"/>
  <c r="I72" i="10"/>
  <c r="I71" i="10"/>
  <c r="I15" i="10"/>
  <c r="I14" i="10"/>
  <c r="I13" i="10"/>
  <c r="I12" i="10"/>
  <c r="I11" i="10"/>
  <c r="I125" i="7"/>
  <c r="I124" i="7"/>
  <c r="I123" i="7"/>
  <c r="I122" i="7"/>
  <c r="I121" i="7"/>
  <c r="I120" i="7"/>
  <c r="I119" i="7"/>
  <c r="I118" i="7"/>
  <c r="I165" i="7" l="1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69" i="7"/>
  <c r="I68" i="7"/>
  <c r="I67" i="7"/>
  <c r="I66" i="7"/>
  <c r="I65" i="7"/>
  <c r="I64" i="7"/>
  <c r="I63" i="7"/>
  <c r="I62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146" i="10" l="1"/>
  <c r="I147" i="10"/>
  <c r="I148" i="10"/>
  <c r="I149" i="10"/>
  <c r="I150" i="10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15" i="2"/>
  <c r="I14" i="2"/>
  <c r="I13" i="2"/>
  <c r="I12" i="2"/>
  <c r="I11" i="2"/>
  <c r="I29" i="21" l="1"/>
  <c r="I28" i="21"/>
  <c r="I27" i="21"/>
  <c r="I26" i="21"/>
  <c r="I25" i="21"/>
  <c r="I24" i="21"/>
  <c r="I17" i="21"/>
  <c r="I15" i="21"/>
  <c r="I14" i="21"/>
  <c r="I13" i="21"/>
  <c r="I12" i="21"/>
  <c r="I260" i="10" l="1"/>
  <c r="I259" i="10"/>
  <c r="I258" i="10"/>
  <c r="I257" i="10"/>
  <c r="I13" i="7" l="1"/>
  <c r="I12" i="7"/>
  <c r="I11" i="7"/>
  <c r="I10" i="7"/>
  <c r="I9" i="7"/>
  <c r="I8" i="7"/>
  <c r="I7" i="7"/>
  <c r="I6" i="7"/>
  <c r="I166" i="7" l="1"/>
  <c r="I10" i="2"/>
  <c r="I255" i="10" l="1"/>
  <c r="I254" i="10"/>
  <c r="I253" i="10"/>
  <c r="I252" i="10"/>
  <c r="I251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9" i="2"/>
  <c r="I8" i="2"/>
  <c r="I7" i="2"/>
  <c r="I6" i="2"/>
  <c r="I160" i="10"/>
  <c r="I159" i="10"/>
  <c r="I158" i="10"/>
  <c r="I157" i="10"/>
  <c r="I156" i="10"/>
  <c r="I155" i="10"/>
  <c r="I154" i="10"/>
  <c r="I153" i="10"/>
  <c r="I152" i="10"/>
  <c r="I151" i="10"/>
  <c r="I145" i="10"/>
  <c r="I144" i="10"/>
  <c r="I143" i="10"/>
  <c r="I142" i="10"/>
  <c r="I141" i="10"/>
  <c r="I140" i="10" l="1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85" i="10"/>
  <c r="I84" i="10"/>
  <c r="I83" i="10"/>
  <c r="I82" i="10"/>
  <c r="I8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25" i="10"/>
  <c r="I24" i="10"/>
  <c r="I23" i="10"/>
  <c r="I22" i="10"/>
  <c r="I21" i="10"/>
  <c r="I20" i="10"/>
  <c r="I19" i="10"/>
  <c r="I18" i="10"/>
  <c r="I17" i="10"/>
  <c r="I16" i="10"/>
  <c r="I10" i="10"/>
  <c r="I9" i="10"/>
  <c r="I8" i="10"/>
  <c r="I7" i="10"/>
  <c r="I6" i="10"/>
  <c r="I56" i="2" l="1"/>
  <c r="I261" i="10"/>
  <c r="A3" i="22" s="1"/>
</calcChain>
</file>

<file path=xl/sharedStrings.xml><?xml version="1.0" encoding="utf-8"?>
<sst xmlns="http://schemas.openxmlformats.org/spreadsheetml/2006/main" count="1018" uniqueCount="113">
  <si>
    <t>ТОВАР</t>
  </si>
  <si>
    <t>ФОТО</t>
  </si>
  <si>
    <t>КОЛИЧЕСТВО</t>
  </si>
  <si>
    <t>РАЗМЕРЫ</t>
  </si>
  <si>
    <t>РАЗМЕР</t>
  </si>
  <si>
    <t>Футболка "Пацан сказал пацан сделал"(цвета по запросу)</t>
  </si>
  <si>
    <t>ИТОГО</t>
  </si>
  <si>
    <t>Футболка "Мы с папой влюблены в одну и ту же женщину" (цвета по запросу)</t>
  </si>
  <si>
    <t>Футболка "Хочу быть послушным, но не могу!" (цвета по запросу)</t>
  </si>
  <si>
    <t>Мелкий опт
(от 5 тыс. руб.)</t>
  </si>
  <si>
    <t>Средний опт
(от 30 тыс. руб.)</t>
  </si>
  <si>
    <t>ЦВЕТ</t>
  </si>
  <si>
    <t>белый</t>
  </si>
  <si>
    <t>красный</t>
  </si>
  <si>
    <t>Человечек "Мой первый новый год, Пятачок"</t>
  </si>
  <si>
    <t>Человечек "Мой первый новый год, Снеговик Олаф"</t>
  </si>
  <si>
    <t>Человечек "Мой первый новый год, Снеговик с шарфом"</t>
  </si>
  <si>
    <t>Характеристики товара: ткань – интерлок, 100% хлопок, Турция, принт – термопленка, Италия</t>
  </si>
  <si>
    <t>Человечек "Мой первый новый год, Снеговик с зайцами"</t>
  </si>
  <si>
    <t>Человечек "Мой первый новый год, Елка"</t>
  </si>
  <si>
    <t>Характеристики товара: ткань – рибана, 95% хлопок, 5% эластан, Турция, принт – термопленка, Италия</t>
  </si>
  <si>
    <t>46-48</t>
  </si>
  <si>
    <t>50-52</t>
  </si>
  <si>
    <t>54-56</t>
  </si>
  <si>
    <t>Характеристики товара: ткань – атлас+иск.мех, 100% полиэстер, принт – термопленка, Италия</t>
  </si>
  <si>
    <t>черный</t>
  </si>
  <si>
    <t>синий</t>
  </si>
  <si>
    <t>серый</t>
  </si>
  <si>
    <t>розовый</t>
  </si>
  <si>
    <t>бирюза</t>
  </si>
  <si>
    <t>малина</t>
  </si>
  <si>
    <t>80-86</t>
  </si>
  <si>
    <t>92-98</t>
  </si>
  <si>
    <t>104-110</t>
  </si>
  <si>
    <t>116-122</t>
  </si>
  <si>
    <t>Футболка "Мой первый новый год, Елка"</t>
  </si>
  <si>
    <t>Футболка "С новым годом, Елка"</t>
  </si>
  <si>
    <t>Футболка "С новым годом, Снеговик с зайцами"</t>
  </si>
  <si>
    <t>Футболка "Помощник деда мороза, Снеговик с зайцами"</t>
  </si>
  <si>
    <t>Футболка "Снеговик"</t>
  </si>
  <si>
    <t>Футболка "Я снежинка мамина любимка"</t>
  </si>
  <si>
    <t>Футболка "Для меня авторитет только бабушка и дед"</t>
  </si>
  <si>
    <t>Футболка "Супер сын"</t>
  </si>
  <si>
    <t>Футболка "Извините, дамочки, мой папа занят"</t>
  </si>
  <si>
    <t>Футболка "С мамой не знакомиться, замужем, кулак"</t>
  </si>
  <si>
    <t>Выбрать цвет</t>
  </si>
  <si>
    <t>Выбрать размер</t>
  </si>
  <si>
    <t>Шапка "Восьмое чудо света"</t>
  </si>
  <si>
    <t>Шапка"Красавчик просто очень скромный"</t>
  </si>
  <si>
    <t xml:space="preserve">Шапка "Дочь самого крутого папы" </t>
  </si>
  <si>
    <t>Шапка "Сын самого крутого папы"</t>
  </si>
  <si>
    <t>Шапка "Сын самой лучшей мамы"</t>
  </si>
  <si>
    <t>Шапка "Миньон"</t>
  </si>
  <si>
    <t>Шапка"Пеппа фея"</t>
  </si>
  <si>
    <t>Шапка "Тачка"</t>
  </si>
  <si>
    <t xml:space="preserve">Шапка "Робокар" </t>
  </si>
  <si>
    <t xml:space="preserve">Шапка "Дочь самой лучшей мамы" </t>
  </si>
  <si>
    <t>Шапка "I LOVE MAMA"</t>
  </si>
  <si>
    <t>Шапка "I LOVE PAPA"</t>
  </si>
  <si>
    <t>Шапка "О боже какой мужчина"</t>
  </si>
  <si>
    <t>Шапка "Мамин зайчик"</t>
  </si>
  <si>
    <t>Шапка "100% мужик"</t>
  </si>
  <si>
    <t>Шапка "Лого супермена"</t>
  </si>
  <si>
    <t>Шапка "Люблю тачки, футбол и девчонок"</t>
  </si>
  <si>
    <t>Шапка "Микки смайл"</t>
  </si>
  <si>
    <t>Шапка "Минни малышка"</t>
  </si>
  <si>
    <t>Шапка "Мордочка кошки"</t>
  </si>
  <si>
    <t>Шапка "Кошка с бантом"</t>
  </si>
  <si>
    <t>Шапка "Китти балерина"</t>
  </si>
  <si>
    <t>Шапка "Реальный пацан"</t>
  </si>
  <si>
    <t>Шапка "Черепашка"</t>
  </si>
  <si>
    <t>Шапка "Смайлик"</t>
  </si>
  <si>
    <t>Шапка "Конфетка поцелуйчик"</t>
  </si>
  <si>
    <t>Шапка "Конфетка ухмылка"</t>
  </si>
  <si>
    <t xml:space="preserve">Шапка "Босс молокосос" </t>
  </si>
  <si>
    <t>Шапка "Крутой перец"</t>
  </si>
  <si>
    <t xml:space="preserve">Шапка "Супер крылья" </t>
  </si>
  <si>
    <t>Шапка "Енот"</t>
  </si>
  <si>
    <t>Шапка "Супер сын"</t>
  </si>
  <si>
    <t>Шапка "Супер дочь"</t>
  </si>
  <si>
    <t>Шапка "Зайка"</t>
  </si>
  <si>
    <t>Шапка "Мамин котёнок"</t>
  </si>
  <si>
    <t>Шапка "Кошка с бантом голова"</t>
  </si>
  <si>
    <t xml:space="preserve">Шапка "Единорог" </t>
  </si>
  <si>
    <t>Шапка "Птица энгри"</t>
  </si>
  <si>
    <t>Шапка "Очки"</t>
  </si>
  <si>
    <t>Шапка "Мимимишка"</t>
  </si>
  <si>
    <t>Шапка "Лисичка"</t>
  </si>
  <si>
    <t>Шапка "Лунтик"</t>
  </si>
  <si>
    <t>Шапка "Человек паук"</t>
  </si>
  <si>
    <t>Шапка "Princess"</t>
  </si>
  <si>
    <t>Шапка "Мамина принцесса"</t>
  </si>
  <si>
    <t>Шапка "Голова единорога"</t>
  </si>
  <si>
    <t>Шапка "Лого бэтмена"</t>
  </si>
  <si>
    <t xml:space="preserve">Шапка "Папина радость" </t>
  </si>
  <si>
    <t>Футболка "С новым годом, Винни пух"</t>
  </si>
  <si>
    <t>Футболка "Мой первый новый год, Контур елки"</t>
  </si>
  <si>
    <t>Футболка "Новый год по всей планете, а я лучший сын на свете"</t>
  </si>
  <si>
    <t>Колпак новогодний без надписей</t>
  </si>
  <si>
    <t>Шапка "BOSS"</t>
  </si>
  <si>
    <t>Шапка "Минни смайл"</t>
  </si>
  <si>
    <t>Футболка "Мне можно ВСЁ"</t>
  </si>
  <si>
    <t>Колпак новогодний "Маленькая снежинка"</t>
  </si>
  <si>
    <t>Колпак новогодний "Любимчик Деда мороза"</t>
  </si>
  <si>
    <t>Колпак новогодний "Новогоднее чудо"</t>
  </si>
  <si>
    <t>Футболка "Мой первый новый год, Пятачок"</t>
  </si>
  <si>
    <t>Футболка "Помощник деда мороза, Пятачок"</t>
  </si>
  <si>
    <t>Футболка "Хрюшка"</t>
  </si>
  <si>
    <t>Шапка "Глаза паука"</t>
  </si>
  <si>
    <t>42-44</t>
  </si>
  <si>
    <t>Общая сумма заказа</t>
  </si>
  <si>
    <t>СУММА МЕЛКИЙ ОПТ</t>
  </si>
  <si>
    <t>СУММА СРЕДНИЙ 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</si>
</sst>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9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7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3" fontId="16" fillId="4" borderId="2" xfId="2" applyNumberFormat="1" applyFont="1" applyFill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6" fillId="0" borderId="20" xfId="2" applyNumberFormat="1" applyFont="1" applyFill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/>
    </xf>
    <xf numFmtId="3" fontId="10" fillId="3" borderId="2" xfId="0" applyNumberFormat="1" applyFont="1" applyFill="1" applyBorder="1" applyAlignment="1">
      <alignment horizontal="center" vertical="center" wrapText="1"/>
    </xf>
  </cellXfs>
  <cellStyles count="3">
    <cellStyle name="Hyperlink" xfId="1"/>
    <cellStyle name="Обычный" xfId="0" builtinId="0"/>
    <cellStyle name="Финансовый" xfId="2" builtinId="3"/>
  </cellStyles>
  <dxfs count="28"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medium">
          <color rgb="FF000000"/>
        </right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jpeg"/><Relationship Id="rId13" Type="http://schemas.openxmlformats.org/officeDocument/2006/relationships/image" Target="../media/image65.png"/><Relationship Id="rId18" Type="http://schemas.openxmlformats.org/officeDocument/2006/relationships/image" Target="../media/image70.jpeg"/><Relationship Id="rId3" Type="http://schemas.openxmlformats.org/officeDocument/2006/relationships/image" Target="../media/image55.png"/><Relationship Id="rId7" Type="http://schemas.openxmlformats.org/officeDocument/2006/relationships/image" Target="../media/image59.jpeg"/><Relationship Id="rId12" Type="http://schemas.openxmlformats.org/officeDocument/2006/relationships/image" Target="../media/image64.png"/><Relationship Id="rId17" Type="http://schemas.openxmlformats.org/officeDocument/2006/relationships/image" Target="../media/image69.jpeg"/><Relationship Id="rId2" Type="http://schemas.openxmlformats.org/officeDocument/2006/relationships/image" Target="../media/image54.png"/><Relationship Id="rId16" Type="http://schemas.openxmlformats.org/officeDocument/2006/relationships/image" Target="../media/image68.jpeg"/><Relationship Id="rId20" Type="http://schemas.openxmlformats.org/officeDocument/2006/relationships/image" Target="../media/image72.jpeg"/><Relationship Id="rId1" Type="http://schemas.openxmlformats.org/officeDocument/2006/relationships/image" Target="../media/image53.png"/><Relationship Id="rId6" Type="http://schemas.openxmlformats.org/officeDocument/2006/relationships/image" Target="../media/image58.jpeg"/><Relationship Id="rId11" Type="http://schemas.openxmlformats.org/officeDocument/2006/relationships/image" Target="../media/image63.jpeg"/><Relationship Id="rId5" Type="http://schemas.openxmlformats.org/officeDocument/2006/relationships/image" Target="../media/image57.jpeg"/><Relationship Id="rId15" Type="http://schemas.openxmlformats.org/officeDocument/2006/relationships/image" Target="../media/image67.png"/><Relationship Id="rId10" Type="http://schemas.openxmlformats.org/officeDocument/2006/relationships/image" Target="../media/image62.png"/><Relationship Id="rId19" Type="http://schemas.openxmlformats.org/officeDocument/2006/relationships/image" Target="../media/image71.jpeg"/><Relationship Id="rId4" Type="http://schemas.openxmlformats.org/officeDocument/2006/relationships/image" Target="../media/image56.jpeg"/><Relationship Id="rId9" Type="http://schemas.openxmlformats.org/officeDocument/2006/relationships/image" Target="../media/image61.jpeg"/><Relationship Id="rId14" Type="http://schemas.openxmlformats.org/officeDocument/2006/relationships/image" Target="../media/image6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png"/><Relationship Id="rId3" Type="http://schemas.openxmlformats.org/officeDocument/2006/relationships/image" Target="../media/image74.jpeg"/><Relationship Id="rId7" Type="http://schemas.openxmlformats.org/officeDocument/2006/relationships/image" Target="../media/image78.png"/><Relationship Id="rId2" Type="http://schemas.openxmlformats.org/officeDocument/2006/relationships/image" Target="../media/image73.jpeg"/><Relationship Id="rId1" Type="http://schemas.openxmlformats.org/officeDocument/2006/relationships/image" Target="../media/image1.jpeg"/><Relationship Id="rId6" Type="http://schemas.openxmlformats.org/officeDocument/2006/relationships/image" Target="../media/image77.jpeg"/><Relationship Id="rId11" Type="http://schemas.openxmlformats.org/officeDocument/2006/relationships/image" Target="../media/image82.jpeg"/><Relationship Id="rId5" Type="http://schemas.openxmlformats.org/officeDocument/2006/relationships/image" Target="../media/image76.jpeg"/><Relationship Id="rId10" Type="http://schemas.openxmlformats.org/officeDocument/2006/relationships/image" Target="../media/image81.jpeg"/><Relationship Id="rId4" Type="http://schemas.openxmlformats.org/officeDocument/2006/relationships/image" Target="../media/image75.jpeg"/><Relationship Id="rId9" Type="http://schemas.openxmlformats.org/officeDocument/2006/relationships/image" Target="../media/image8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jpeg"/><Relationship Id="rId2" Type="http://schemas.openxmlformats.org/officeDocument/2006/relationships/image" Target="../media/image83.jpeg"/><Relationship Id="rId1" Type="http://schemas.openxmlformats.org/officeDocument/2006/relationships/image" Target="../media/image1.jpeg"/><Relationship Id="rId5" Type="http://schemas.openxmlformats.org/officeDocument/2006/relationships/image" Target="../media/image86.jpg"/><Relationship Id="rId4" Type="http://schemas.openxmlformats.org/officeDocument/2006/relationships/image" Target="../media/image8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140</xdr:row>
      <xdr:rowOff>0</xdr:rowOff>
    </xdr:from>
    <xdr:to>
      <xdr:col>6</xdr:col>
      <xdr:colOff>0</xdr:colOff>
      <xdr:row>143</xdr:row>
      <xdr:rowOff>12881</xdr:rowOff>
    </xdr:to>
    <xdr:pic>
      <xdr:nvPicPr>
        <xdr:cNvPr id="271" name="Рисунок 27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126777750"/>
          <a:ext cx="0" cy="130237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140</xdr:row>
      <xdr:rowOff>0</xdr:rowOff>
    </xdr:from>
    <xdr:ext cx="0" cy="1279303"/>
    <xdr:pic>
      <xdr:nvPicPr>
        <xdr:cNvPr id="328" name="Рисунок 32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1289780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140</xdr:row>
      <xdr:rowOff>0</xdr:rowOff>
    </xdr:from>
    <xdr:ext cx="0" cy="1279303"/>
    <xdr:pic>
      <xdr:nvPicPr>
        <xdr:cNvPr id="330" name="Рисунок 32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131178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140</xdr:row>
      <xdr:rowOff>0</xdr:rowOff>
    </xdr:from>
    <xdr:ext cx="0" cy="1279303"/>
    <xdr:pic>
      <xdr:nvPicPr>
        <xdr:cNvPr id="332" name="Рисунок 33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1333785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140</xdr:row>
      <xdr:rowOff>0</xdr:rowOff>
    </xdr:from>
    <xdr:ext cx="0" cy="1279303"/>
    <xdr:pic>
      <xdr:nvPicPr>
        <xdr:cNvPr id="333" name="Рисунок 33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135578850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332704</xdr:colOff>
      <xdr:row>5</xdr:row>
      <xdr:rowOff>0</xdr:rowOff>
    </xdr:from>
    <xdr:to>
      <xdr:col>1</xdr:col>
      <xdr:colOff>1958697</xdr:colOff>
      <xdr:row>9</xdr:row>
      <xdr:rowOff>249530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70"/>
        <a:stretch/>
      </xdr:blipFill>
      <xdr:spPr>
        <a:xfrm>
          <a:off x="2720662" y="2857499"/>
          <a:ext cx="1625993" cy="1483755"/>
        </a:xfrm>
        <a:prstGeom prst="rect">
          <a:avLst/>
        </a:prstGeom>
      </xdr:spPr>
    </xdr:pic>
    <xdr:clientData/>
  </xdr:twoCellAnchor>
  <xdr:twoCellAnchor editAs="oneCell">
    <xdr:from>
      <xdr:col>1</xdr:col>
      <xdr:colOff>299942</xdr:colOff>
      <xdr:row>40</xdr:row>
      <xdr:rowOff>67079</xdr:rowOff>
    </xdr:from>
    <xdr:to>
      <xdr:col>1</xdr:col>
      <xdr:colOff>1980127</xdr:colOff>
      <xdr:row>44</xdr:row>
      <xdr:rowOff>201234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98" b="7871"/>
        <a:stretch/>
      </xdr:blipFill>
      <xdr:spPr>
        <a:xfrm>
          <a:off x="2687900" y="10638487"/>
          <a:ext cx="1680185" cy="1368380"/>
        </a:xfrm>
        <a:prstGeom prst="rect">
          <a:avLst/>
        </a:prstGeom>
      </xdr:spPr>
    </xdr:pic>
    <xdr:clientData/>
  </xdr:twoCellAnchor>
  <xdr:twoCellAnchor editAs="oneCell">
    <xdr:from>
      <xdr:col>1</xdr:col>
      <xdr:colOff>434661</xdr:colOff>
      <xdr:row>15</xdr:row>
      <xdr:rowOff>35607</xdr:rowOff>
    </xdr:from>
    <xdr:to>
      <xdr:col>1</xdr:col>
      <xdr:colOff>1933128</xdr:colOff>
      <xdr:row>19</xdr:row>
      <xdr:rowOff>281725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619" y="5978670"/>
          <a:ext cx="1498467" cy="1480344"/>
        </a:xfrm>
        <a:prstGeom prst="rect">
          <a:avLst/>
        </a:prstGeom>
      </xdr:spPr>
    </xdr:pic>
    <xdr:clientData/>
  </xdr:twoCellAnchor>
  <xdr:twoCellAnchor editAs="oneCell">
    <xdr:from>
      <xdr:col>1</xdr:col>
      <xdr:colOff>372951</xdr:colOff>
      <xdr:row>55</xdr:row>
      <xdr:rowOff>80493</xdr:rowOff>
    </xdr:from>
    <xdr:to>
      <xdr:col>1</xdr:col>
      <xdr:colOff>1931831</xdr:colOff>
      <xdr:row>59</xdr:row>
      <xdr:rowOff>273908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91"/>
        <a:stretch/>
      </xdr:blipFill>
      <xdr:spPr>
        <a:xfrm>
          <a:off x="2760909" y="15280247"/>
          <a:ext cx="1558880" cy="1427640"/>
        </a:xfrm>
        <a:prstGeom prst="rect">
          <a:avLst/>
        </a:prstGeom>
      </xdr:spPr>
    </xdr:pic>
    <xdr:clientData/>
  </xdr:twoCellAnchor>
  <xdr:twoCellAnchor editAs="oneCell">
    <xdr:from>
      <xdr:col>1</xdr:col>
      <xdr:colOff>356501</xdr:colOff>
      <xdr:row>80</xdr:row>
      <xdr:rowOff>13416</xdr:rowOff>
    </xdr:from>
    <xdr:to>
      <xdr:col>1</xdr:col>
      <xdr:colOff>1985492</xdr:colOff>
      <xdr:row>84</xdr:row>
      <xdr:rowOff>247753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19"/>
        <a:stretch/>
      </xdr:blipFill>
      <xdr:spPr>
        <a:xfrm>
          <a:off x="2744459" y="29098205"/>
          <a:ext cx="1628991" cy="1468562"/>
        </a:xfrm>
        <a:prstGeom prst="rect">
          <a:avLst/>
        </a:prstGeom>
      </xdr:spPr>
    </xdr:pic>
    <xdr:clientData/>
  </xdr:twoCellAnchor>
  <xdr:twoCellAnchor editAs="oneCell">
    <xdr:from>
      <xdr:col>1</xdr:col>
      <xdr:colOff>437345</xdr:colOff>
      <xdr:row>95</xdr:row>
      <xdr:rowOff>40246</xdr:rowOff>
    </xdr:from>
    <xdr:to>
      <xdr:col>1</xdr:col>
      <xdr:colOff>2039155</xdr:colOff>
      <xdr:row>99</xdr:row>
      <xdr:rowOff>271851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22"/>
        <a:stretch/>
      </xdr:blipFill>
      <xdr:spPr>
        <a:xfrm>
          <a:off x="2825303" y="43010070"/>
          <a:ext cx="1601810" cy="1465830"/>
        </a:xfrm>
        <a:prstGeom prst="rect">
          <a:avLst/>
        </a:prstGeom>
      </xdr:spPr>
    </xdr:pic>
    <xdr:clientData/>
  </xdr:twoCellAnchor>
  <xdr:twoCellAnchor editAs="oneCell">
    <xdr:from>
      <xdr:col>1</xdr:col>
      <xdr:colOff>300507</xdr:colOff>
      <xdr:row>100</xdr:row>
      <xdr:rowOff>26830</xdr:rowOff>
    </xdr:from>
    <xdr:to>
      <xdr:col>1</xdr:col>
      <xdr:colOff>2059060</xdr:colOff>
      <xdr:row>104</xdr:row>
      <xdr:rowOff>284408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02"/>
        <a:stretch/>
      </xdr:blipFill>
      <xdr:spPr>
        <a:xfrm>
          <a:off x="2688465" y="44539436"/>
          <a:ext cx="1758553" cy="1491803"/>
        </a:xfrm>
        <a:prstGeom prst="rect">
          <a:avLst/>
        </a:prstGeom>
      </xdr:spPr>
    </xdr:pic>
    <xdr:clientData/>
  </xdr:twoCellAnchor>
  <xdr:twoCellAnchor editAs="oneCell">
    <xdr:from>
      <xdr:col>1</xdr:col>
      <xdr:colOff>362218</xdr:colOff>
      <xdr:row>105</xdr:row>
      <xdr:rowOff>13416</xdr:rowOff>
    </xdr:from>
    <xdr:to>
      <xdr:col>1</xdr:col>
      <xdr:colOff>2076086</xdr:colOff>
      <xdr:row>109</xdr:row>
      <xdr:rowOff>295141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33"/>
        <a:stretch/>
      </xdr:blipFill>
      <xdr:spPr>
        <a:xfrm>
          <a:off x="2750176" y="39897677"/>
          <a:ext cx="1713868" cy="1515950"/>
        </a:xfrm>
        <a:prstGeom prst="rect">
          <a:avLst/>
        </a:prstGeom>
      </xdr:spPr>
    </xdr:pic>
    <xdr:clientData/>
  </xdr:twoCellAnchor>
  <xdr:twoCellAnchor editAs="oneCell">
    <xdr:from>
      <xdr:col>1</xdr:col>
      <xdr:colOff>442712</xdr:colOff>
      <xdr:row>115</xdr:row>
      <xdr:rowOff>67077</xdr:rowOff>
    </xdr:from>
    <xdr:to>
      <xdr:col>1</xdr:col>
      <xdr:colOff>2039156</xdr:colOff>
      <xdr:row>119</xdr:row>
      <xdr:rowOff>297286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33" b="-1"/>
        <a:stretch/>
      </xdr:blipFill>
      <xdr:spPr>
        <a:xfrm>
          <a:off x="2830670" y="43036901"/>
          <a:ext cx="1596444" cy="1464434"/>
        </a:xfrm>
        <a:prstGeom prst="rect">
          <a:avLst/>
        </a:prstGeom>
      </xdr:spPr>
    </xdr:pic>
    <xdr:clientData/>
  </xdr:twoCellAnchor>
  <xdr:twoCellAnchor editAs="oneCell">
    <xdr:from>
      <xdr:col>1</xdr:col>
      <xdr:colOff>383685</xdr:colOff>
      <xdr:row>130</xdr:row>
      <xdr:rowOff>67077</xdr:rowOff>
    </xdr:from>
    <xdr:to>
      <xdr:col>1</xdr:col>
      <xdr:colOff>2133065</xdr:colOff>
      <xdr:row>134</xdr:row>
      <xdr:rowOff>187819</xdr:rowOff>
    </xdr:to>
    <xdr:pic>
      <xdr:nvPicPr>
        <xdr:cNvPr id="256" name="Рисунок 25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3" b="12885"/>
        <a:stretch/>
      </xdr:blipFill>
      <xdr:spPr>
        <a:xfrm>
          <a:off x="2771643" y="47665246"/>
          <a:ext cx="1749380" cy="1354966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140</xdr:row>
      <xdr:rowOff>0</xdr:rowOff>
    </xdr:from>
    <xdr:ext cx="0" cy="1279303"/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3602236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142</xdr:row>
      <xdr:rowOff>0</xdr:rowOff>
    </xdr:from>
    <xdr:ext cx="0" cy="1279303"/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3602236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147</xdr:row>
      <xdr:rowOff>0</xdr:rowOff>
    </xdr:from>
    <xdr:ext cx="0" cy="1279303"/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4037971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150</xdr:row>
      <xdr:rowOff>0</xdr:rowOff>
    </xdr:from>
    <xdr:ext cx="0" cy="1279303"/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4037971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152</xdr:row>
      <xdr:rowOff>0</xdr:rowOff>
    </xdr:from>
    <xdr:ext cx="0" cy="1279303"/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4037971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157</xdr:row>
      <xdr:rowOff>0</xdr:rowOff>
    </xdr:from>
    <xdr:ext cx="0" cy="1279303"/>
    <xdr:pic>
      <xdr:nvPicPr>
        <xdr:cNvPr id="100" name="Рисунок 9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4909442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160</xdr:row>
      <xdr:rowOff>0</xdr:rowOff>
    </xdr:from>
    <xdr:ext cx="0" cy="1279303"/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49094423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338068</xdr:colOff>
      <xdr:row>155</xdr:row>
      <xdr:rowOff>40245</xdr:rowOff>
    </xdr:from>
    <xdr:to>
      <xdr:col>1</xdr:col>
      <xdr:colOff>1980125</xdr:colOff>
      <xdr:row>159</xdr:row>
      <xdr:rowOff>244887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76"/>
        <a:stretch/>
      </xdr:blipFill>
      <xdr:spPr>
        <a:xfrm>
          <a:off x="2726026" y="55352322"/>
          <a:ext cx="1642057" cy="143886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160</xdr:row>
      <xdr:rowOff>0</xdr:rowOff>
    </xdr:from>
    <xdr:ext cx="0" cy="1279303"/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534517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162</xdr:row>
      <xdr:rowOff>0</xdr:rowOff>
    </xdr:from>
    <xdr:ext cx="0" cy="1279303"/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55630451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167</xdr:row>
      <xdr:rowOff>0</xdr:rowOff>
    </xdr:from>
    <xdr:ext cx="0" cy="1279303"/>
    <xdr:pic>
      <xdr:nvPicPr>
        <xdr:cNvPr id="118" name="Рисунок 11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55630451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392417</xdr:colOff>
      <xdr:row>165</xdr:row>
      <xdr:rowOff>0</xdr:rowOff>
    </xdr:from>
    <xdr:to>
      <xdr:col>1</xdr:col>
      <xdr:colOff>1878169</xdr:colOff>
      <xdr:row>169</xdr:row>
      <xdr:rowOff>238261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0375" y="103004154"/>
          <a:ext cx="1485752" cy="147248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170</xdr:row>
      <xdr:rowOff>0</xdr:rowOff>
    </xdr:from>
    <xdr:ext cx="0" cy="1279303"/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5998780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170</xdr:row>
      <xdr:rowOff>0</xdr:rowOff>
    </xdr:from>
    <xdr:ext cx="0" cy="1279303"/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5998780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170</xdr:row>
      <xdr:rowOff>0</xdr:rowOff>
    </xdr:from>
    <xdr:ext cx="0" cy="1279303"/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64345155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327257</xdr:colOff>
      <xdr:row>170</xdr:row>
      <xdr:rowOff>31246</xdr:rowOff>
    </xdr:from>
    <xdr:to>
      <xdr:col>1</xdr:col>
      <xdr:colOff>2025739</xdr:colOff>
      <xdr:row>174</xdr:row>
      <xdr:rowOff>214649</xdr:rowOff>
    </xdr:to>
    <xdr:pic>
      <xdr:nvPicPr>
        <xdr:cNvPr id="297" name="Рисунок 296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24" b="6986"/>
        <a:stretch/>
      </xdr:blipFill>
      <xdr:spPr>
        <a:xfrm>
          <a:off x="2715215" y="105195295"/>
          <a:ext cx="1698482" cy="141762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172</xdr:row>
      <xdr:rowOff>0</xdr:rowOff>
    </xdr:from>
    <xdr:ext cx="0" cy="1279303"/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6216647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35" name="Рисунок 13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6870250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6870250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7305985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43" name="Рисунок 14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7523853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177</xdr:row>
      <xdr:rowOff>0</xdr:rowOff>
    </xdr:from>
    <xdr:ext cx="0" cy="1279303"/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77417211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182</xdr:row>
      <xdr:rowOff>0</xdr:rowOff>
    </xdr:from>
    <xdr:ext cx="0" cy="1279303"/>
    <xdr:pic>
      <xdr:nvPicPr>
        <xdr:cNvPr id="148" name="Рисунок 14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77417211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356852</xdr:colOff>
      <xdr:row>175</xdr:row>
      <xdr:rowOff>40246</xdr:rowOff>
    </xdr:from>
    <xdr:to>
      <xdr:col>1</xdr:col>
      <xdr:colOff>1952007</xdr:colOff>
      <xdr:row>179</xdr:row>
      <xdr:rowOff>254931</xdr:rowOff>
    </xdr:to>
    <xdr:pic>
      <xdr:nvPicPr>
        <xdr:cNvPr id="302" name="Рисунок 301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74"/>
        <a:stretch/>
      </xdr:blipFill>
      <xdr:spPr>
        <a:xfrm>
          <a:off x="2744810" y="61523450"/>
          <a:ext cx="1595155" cy="1448911"/>
        </a:xfrm>
        <a:prstGeom prst="rect">
          <a:avLst/>
        </a:prstGeom>
      </xdr:spPr>
    </xdr:pic>
    <xdr:clientData/>
  </xdr:twoCellAnchor>
  <xdr:twoCellAnchor editAs="oneCell">
    <xdr:from>
      <xdr:col>1</xdr:col>
      <xdr:colOff>348802</xdr:colOff>
      <xdr:row>180</xdr:row>
      <xdr:rowOff>53663</xdr:rowOff>
    </xdr:from>
    <xdr:to>
      <xdr:col>1</xdr:col>
      <xdr:colOff>2055253</xdr:colOff>
      <xdr:row>184</xdr:row>
      <xdr:rowOff>201233</xdr:rowOff>
    </xdr:to>
    <xdr:pic>
      <xdr:nvPicPr>
        <xdr:cNvPr id="303" name="Рисунок 302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65" b="7044"/>
        <a:stretch/>
      </xdr:blipFill>
      <xdr:spPr>
        <a:xfrm>
          <a:off x="2736760" y="109537501"/>
          <a:ext cx="1706451" cy="1381796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185</xdr:row>
      <xdr:rowOff>0</xdr:rowOff>
    </xdr:from>
    <xdr:ext cx="0" cy="1279303"/>
    <xdr:pic>
      <xdr:nvPicPr>
        <xdr:cNvPr id="152" name="Рисунок 15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8177456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185</xdr:row>
      <xdr:rowOff>0</xdr:rowOff>
    </xdr:from>
    <xdr:ext cx="0" cy="1279303"/>
    <xdr:pic>
      <xdr:nvPicPr>
        <xdr:cNvPr id="154" name="Рисунок 15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8177456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187</xdr:row>
      <xdr:rowOff>0</xdr:rowOff>
    </xdr:from>
    <xdr:ext cx="0" cy="1279303"/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86131915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321971</xdr:colOff>
      <xdr:row>185</xdr:row>
      <xdr:rowOff>26831</xdr:rowOff>
    </xdr:from>
    <xdr:to>
      <xdr:col>1</xdr:col>
      <xdr:colOff>1989304</xdr:colOff>
      <xdr:row>189</xdr:row>
      <xdr:rowOff>293440</xdr:rowOff>
    </xdr:to>
    <xdr:pic>
      <xdr:nvPicPr>
        <xdr:cNvPr id="306" name="Рисунок 305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1"/>
        <a:stretch/>
      </xdr:blipFill>
      <xdr:spPr>
        <a:xfrm>
          <a:off x="2709929" y="115990352"/>
          <a:ext cx="1667333" cy="150083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190</xdr:row>
      <xdr:rowOff>0</xdr:rowOff>
    </xdr:from>
    <xdr:ext cx="0" cy="1279303"/>
    <xdr:pic>
      <xdr:nvPicPr>
        <xdr:cNvPr id="161" name="Рисунок 16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8831059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190</xdr:row>
      <xdr:rowOff>0</xdr:rowOff>
    </xdr:from>
    <xdr:ext cx="0" cy="1279303"/>
    <xdr:pic>
      <xdr:nvPicPr>
        <xdr:cNvPr id="163" name="Рисунок 16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8831059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190</xdr:row>
      <xdr:rowOff>0</xdr:rowOff>
    </xdr:from>
    <xdr:ext cx="0" cy="1279303"/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9259281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190</xdr:row>
      <xdr:rowOff>0</xdr:rowOff>
    </xdr:from>
    <xdr:ext cx="0" cy="1279303"/>
    <xdr:pic>
      <xdr:nvPicPr>
        <xdr:cNvPr id="169" name="Рисунок 16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9259281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192</xdr:row>
      <xdr:rowOff>0</xdr:rowOff>
    </xdr:from>
    <xdr:ext cx="0" cy="1279303"/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96950169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399783</xdr:colOff>
      <xdr:row>190</xdr:row>
      <xdr:rowOff>26831</xdr:rowOff>
    </xdr:from>
    <xdr:to>
      <xdr:col>1</xdr:col>
      <xdr:colOff>1944671</xdr:colOff>
      <xdr:row>194</xdr:row>
      <xdr:rowOff>258413</xdr:rowOff>
    </xdr:to>
    <xdr:pic>
      <xdr:nvPicPr>
        <xdr:cNvPr id="311" name="Рисунок 31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76"/>
        <a:stretch/>
      </xdr:blipFill>
      <xdr:spPr>
        <a:xfrm>
          <a:off x="2787741" y="118150246"/>
          <a:ext cx="1544888" cy="146580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197</xdr:row>
      <xdr:rowOff>0</xdr:rowOff>
    </xdr:from>
    <xdr:ext cx="0" cy="1279303"/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9912884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200</xdr:row>
      <xdr:rowOff>0</xdr:rowOff>
    </xdr:from>
    <xdr:ext cx="0" cy="1279303"/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199128845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456128</xdr:colOff>
      <xdr:row>195</xdr:row>
      <xdr:rowOff>80493</xdr:rowOff>
    </xdr:from>
    <xdr:to>
      <xdr:col>1</xdr:col>
      <xdr:colOff>1998909</xdr:colOff>
      <xdr:row>199</xdr:row>
      <xdr:rowOff>275822</xdr:rowOff>
    </xdr:to>
    <xdr:pic>
      <xdr:nvPicPr>
        <xdr:cNvPr id="312" name="Рисунок 311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07"/>
        <a:stretch/>
      </xdr:blipFill>
      <xdr:spPr>
        <a:xfrm>
          <a:off x="2844086" y="70820387"/>
          <a:ext cx="1542781" cy="142955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202</xdr:row>
      <xdr:rowOff>0</xdr:rowOff>
    </xdr:from>
    <xdr:ext cx="0" cy="1279303"/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03486197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375634</xdr:colOff>
      <xdr:row>200</xdr:row>
      <xdr:rowOff>13416</xdr:rowOff>
    </xdr:from>
    <xdr:to>
      <xdr:col>1</xdr:col>
      <xdr:colOff>1971540</xdr:colOff>
      <xdr:row>204</xdr:row>
      <xdr:rowOff>278505</xdr:rowOff>
    </xdr:to>
    <xdr:pic>
      <xdr:nvPicPr>
        <xdr:cNvPr id="314" name="Рисунок 313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02"/>
        <a:stretch/>
      </xdr:blipFill>
      <xdr:spPr>
        <a:xfrm>
          <a:off x="2763592" y="122456620"/>
          <a:ext cx="1595906" cy="149931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207</xdr:row>
      <xdr:rowOff>0</xdr:rowOff>
    </xdr:from>
    <xdr:ext cx="0" cy="1279303"/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0566487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212</xdr:row>
      <xdr:rowOff>0</xdr:rowOff>
    </xdr:from>
    <xdr:ext cx="0" cy="1279303"/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05664873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425485</xdr:colOff>
      <xdr:row>205</xdr:row>
      <xdr:rowOff>107324</xdr:rowOff>
    </xdr:from>
    <xdr:to>
      <xdr:col>1</xdr:col>
      <xdr:colOff>1986665</xdr:colOff>
      <xdr:row>209</xdr:row>
      <xdr:rowOff>297283</xdr:rowOff>
    </xdr:to>
    <xdr:pic>
      <xdr:nvPicPr>
        <xdr:cNvPr id="315" name="Рисунок 314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15"/>
        <a:stretch/>
      </xdr:blipFill>
      <xdr:spPr>
        <a:xfrm>
          <a:off x="2813443" y="73932782"/>
          <a:ext cx="1561180" cy="1424185"/>
        </a:xfrm>
        <a:prstGeom prst="rect">
          <a:avLst/>
        </a:prstGeom>
      </xdr:spPr>
    </xdr:pic>
    <xdr:clientData/>
  </xdr:twoCellAnchor>
  <xdr:twoCellAnchor editAs="oneCell">
    <xdr:from>
      <xdr:col>1</xdr:col>
      <xdr:colOff>374080</xdr:colOff>
      <xdr:row>210</xdr:row>
      <xdr:rowOff>26830</xdr:rowOff>
    </xdr:from>
    <xdr:to>
      <xdr:col>1</xdr:col>
      <xdr:colOff>1897306</xdr:colOff>
      <xdr:row>214</xdr:row>
      <xdr:rowOff>232893</xdr:rowOff>
    </xdr:to>
    <xdr:pic>
      <xdr:nvPicPr>
        <xdr:cNvPr id="316" name="Рисунок 315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0"/>
        <a:stretch/>
      </xdr:blipFill>
      <xdr:spPr>
        <a:xfrm>
          <a:off x="2762038" y="126789823"/>
          <a:ext cx="1523226" cy="1440289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217</xdr:row>
      <xdr:rowOff>0</xdr:rowOff>
    </xdr:from>
    <xdr:ext cx="0" cy="1279303"/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00222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222</xdr:row>
      <xdr:rowOff>0</xdr:rowOff>
    </xdr:from>
    <xdr:ext cx="0" cy="1279303"/>
    <xdr:pic>
      <xdr:nvPicPr>
        <xdr:cNvPr id="193" name="Рисунок 19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0022225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351945</xdr:colOff>
      <xdr:row>215</xdr:row>
      <xdr:rowOff>13416</xdr:rowOff>
    </xdr:from>
    <xdr:to>
      <xdr:col>1</xdr:col>
      <xdr:colOff>2079400</xdr:colOff>
      <xdr:row>219</xdr:row>
      <xdr:rowOff>214649</xdr:rowOff>
    </xdr:to>
    <xdr:pic>
      <xdr:nvPicPr>
        <xdr:cNvPr id="317" name="Рисунок 316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50" b="7561"/>
        <a:stretch/>
      </xdr:blipFill>
      <xdr:spPr>
        <a:xfrm>
          <a:off x="2739903" y="128936303"/>
          <a:ext cx="1727455" cy="1435458"/>
        </a:xfrm>
        <a:prstGeom prst="rect">
          <a:avLst/>
        </a:prstGeom>
      </xdr:spPr>
    </xdr:pic>
    <xdr:clientData/>
  </xdr:twoCellAnchor>
  <xdr:twoCellAnchor editAs="oneCell">
    <xdr:from>
      <xdr:col>1</xdr:col>
      <xdr:colOff>399783</xdr:colOff>
      <xdr:row>220</xdr:row>
      <xdr:rowOff>40246</xdr:rowOff>
    </xdr:from>
    <xdr:to>
      <xdr:col>1</xdr:col>
      <xdr:colOff>2012324</xdr:colOff>
      <xdr:row>224</xdr:row>
      <xdr:rowOff>274200</xdr:rowOff>
    </xdr:to>
    <xdr:pic>
      <xdr:nvPicPr>
        <xdr:cNvPr id="318" name="Рисунок 317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97"/>
        <a:stretch/>
      </xdr:blipFill>
      <xdr:spPr>
        <a:xfrm>
          <a:off x="2787741" y="131123028"/>
          <a:ext cx="1612541" cy="1468179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225</xdr:row>
      <xdr:rowOff>0</xdr:rowOff>
    </xdr:from>
    <xdr:ext cx="0" cy="1279303"/>
    <xdr:pic>
      <xdr:nvPicPr>
        <xdr:cNvPr id="197" name="Рисунок 19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437957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227</xdr:row>
      <xdr:rowOff>0</xdr:rowOff>
    </xdr:from>
    <xdr:ext cx="0" cy="1279303"/>
    <xdr:pic>
      <xdr:nvPicPr>
        <xdr:cNvPr id="199" name="Рисунок 19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4379577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346121</xdr:colOff>
      <xdr:row>225</xdr:row>
      <xdr:rowOff>53662</xdr:rowOff>
    </xdr:from>
    <xdr:to>
      <xdr:col>1</xdr:col>
      <xdr:colOff>1930966</xdr:colOff>
      <xdr:row>229</xdr:row>
      <xdr:rowOff>254894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59"/>
        <a:stretch/>
      </xdr:blipFill>
      <xdr:spPr>
        <a:xfrm>
          <a:off x="2734079" y="135456232"/>
          <a:ext cx="1584845" cy="143545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232</xdr:row>
      <xdr:rowOff>0</xdr:rowOff>
    </xdr:from>
    <xdr:ext cx="0" cy="1279303"/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873693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237</xdr:row>
      <xdr:rowOff>0</xdr:rowOff>
    </xdr:from>
    <xdr:ext cx="0" cy="1279303"/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873693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242</xdr:row>
      <xdr:rowOff>0</xdr:rowOff>
    </xdr:from>
    <xdr:ext cx="0" cy="1279303"/>
    <xdr:pic>
      <xdr:nvPicPr>
        <xdr:cNvPr id="207" name="Рисунок 20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18736930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297825</xdr:colOff>
      <xdr:row>230</xdr:row>
      <xdr:rowOff>40247</xdr:rowOff>
    </xdr:from>
    <xdr:to>
      <xdr:col>1</xdr:col>
      <xdr:colOff>2012325</xdr:colOff>
      <xdr:row>234</xdr:row>
      <xdr:rowOff>241480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21" b="8294"/>
        <a:stretch/>
      </xdr:blipFill>
      <xdr:spPr>
        <a:xfrm>
          <a:off x="2685783" y="75395071"/>
          <a:ext cx="1714500" cy="1435458"/>
        </a:xfrm>
        <a:prstGeom prst="rect">
          <a:avLst/>
        </a:prstGeom>
      </xdr:spPr>
    </xdr:pic>
    <xdr:clientData/>
  </xdr:twoCellAnchor>
  <xdr:twoCellAnchor editAs="oneCell">
    <xdr:from>
      <xdr:col>1</xdr:col>
      <xdr:colOff>440029</xdr:colOff>
      <xdr:row>240</xdr:row>
      <xdr:rowOff>67077</xdr:rowOff>
    </xdr:from>
    <xdr:to>
      <xdr:col>1</xdr:col>
      <xdr:colOff>1972077</xdr:colOff>
      <xdr:row>244</xdr:row>
      <xdr:rowOff>268273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08"/>
        <a:stretch/>
      </xdr:blipFill>
      <xdr:spPr>
        <a:xfrm>
          <a:off x="2827987" y="141949331"/>
          <a:ext cx="1532048" cy="1435422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247</xdr:row>
      <xdr:rowOff>0</xdr:rowOff>
    </xdr:from>
    <xdr:ext cx="0" cy="1279303"/>
    <xdr:pic>
      <xdr:nvPicPr>
        <xdr:cNvPr id="212" name="Рисунок 21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2527295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250</xdr:row>
      <xdr:rowOff>0</xdr:rowOff>
    </xdr:from>
    <xdr:ext cx="0" cy="1279303"/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2527295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250</xdr:row>
      <xdr:rowOff>0</xdr:rowOff>
    </xdr:from>
    <xdr:ext cx="0" cy="1279303"/>
    <xdr:pic>
      <xdr:nvPicPr>
        <xdr:cNvPr id="218" name="Рисунок 21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2963031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250</xdr:row>
      <xdr:rowOff>0</xdr:rowOff>
    </xdr:from>
    <xdr:ext cx="0" cy="1279303"/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2963031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252</xdr:row>
      <xdr:rowOff>0</xdr:rowOff>
    </xdr:from>
    <xdr:ext cx="0" cy="1279303"/>
    <xdr:pic>
      <xdr:nvPicPr>
        <xdr:cNvPr id="224" name="Рисунок 22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398766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3987662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370266</xdr:colOff>
      <xdr:row>250</xdr:row>
      <xdr:rowOff>120740</xdr:rowOff>
    </xdr:from>
    <xdr:to>
      <xdr:col>1</xdr:col>
      <xdr:colOff>1972077</xdr:colOff>
      <xdr:row>254</xdr:row>
      <xdr:rowOff>214649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40" b="6603"/>
        <a:stretch/>
      </xdr:blipFill>
      <xdr:spPr>
        <a:xfrm>
          <a:off x="2758224" y="146322782"/>
          <a:ext cx="1601811" cy="132813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0" name="Рисунок 22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834501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2" name="Рисунок 23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834501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4" name="Рисунок 23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834501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36" name="Рисунок 23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834501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38" name="Рисунок 23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38345014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375632</xdr:colOff>
      <xdr:row>125</xdr:row>
      <xdr:rowOff>53662</xdr:rowOff>
    </xdr:from>
    <xdr:to>
      <xdr:col>1</xdr:col>
      <xdr:colOff>2029399</xdr:colOff>
      <xdr:row>129</xdr:row>
      <xdr:rowOff>241479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37" b="6849"/>
        <a:stretch/>
      </xdr:blipFill>
      <xdr:spPr>
        <a:xfrm>
          <a:off x="2763590" y="46109049"/>
          <a:ext cx="1653767" cy="142204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45" name="Рисунок 24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4488104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47" name="Рисунок 24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042" y="24488104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74" name="Рисунок 17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4719387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2535" y="26231313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1099" y="17127828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1099" y="1719222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92" name="Рисунок 19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1099" y="17353208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175</xdr:row>
      <xdr:rowOff>0</xdr:rowOff>
    </xdr:from>
    <xdr:ext cx="0" cy="1279303"/>
    <xdr:pic>
      <xdr:nvPicPr>
        <xdr:cNvPr id="194" name="Рисунок 19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1099" y="17417602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155390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06" name="Рисунок 20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28198451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09" name="Рисунок 20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3317711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13" name="Рисунок 21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547760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15" name="Рисунок 21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486049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547760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7020387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7637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23" name="Рисунок 2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918028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25" name="Рисунок 22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149797394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28" name="Рисунок 22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020735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020735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3" name="Рисунок 23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5" name="Рисунок 23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7" name="Рисунок 23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39" name="Рисунок 23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40" name="Рисунок 23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255</xdr:row>
      <xdr:rowOff>0</xdr:rowOff>
    </xdr:from>
    <xdr:ext cx="0" cy="1279303"/>
    <xdr:pic>
      <xdr:nvPicPr>
        <xdr:cNvPr id="241" name="Рисунок 24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254961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257</xdr:row>
      <xdr:rowOff>0</xdr:rowOff>
    </xdr:from>
    <xdr:ext cx="0" cy="1279303"/>
    <xdr:pic>
      <xdr:nvPicPr>
        <xdr:cNvPr id="242" name="Рисунок 24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3166725"/>
          <a:ext cx="0" cy="1279303"/>
        </a:xfrm>
        <a:prstGeom prst="rect">
          <a:avLst/>
        </a:prstGeom>
      </xdr:spPr>
    </xdr:pic>
    <xdr:clientData/>
  </xdr:oneCellAnchor>
  <xdr:oneCellAnchor>
    <xdr:from>
      <xdr:col>1</xdr:col>
      <xdr:colOff>382726</xdr:colOff>
      <xdr:row>255</xdr:row>
      <xdr:rowOff>162903</xdr:rowOff>
    </xdr:from>
    <xdr:ext cx="1535882" cy="1279902"/>
    <xdr:pic>
      <xdr:nvPicPr>
        <xdr:cNvPr id="243" name="Рисунок 242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60" b="6573"/>
        <a:stretch/>
      </xdr:blipFill>
      <xdr:spPr>
        <a:xfrm>
          <a:off x="2777583" y="79601403"/>
          <a:ext cx="1535882" cy="1279902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46" name="Рисунок 24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532662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48" name="Рисунок 24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988493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49" name="Рисунок 24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988493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52" name="Рисунок 25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53" name="Рисунок 25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54" name="Рисунок 25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55" name="Рисунок 25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75" name="Рисунок 27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78" name="Рисунок 27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79" name="Рисунок 27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83" name="Рисунок 28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3118919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0" name="Рисунок 31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908545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1" name="Рисунок 32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692556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3" name="Рисунок 3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76566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5" name="Рисунок 32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14855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6" name="Рисунок 32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14855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7" name="Рисунок 32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14855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29" name="Рисунок 32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148556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31" name="Рисунок 3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4476566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35" name="Рисунок 33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124535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37" name="Рисунок 33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062823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38" name="Рисунок 33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0628239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7107923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281" name="Рисунок 28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5772503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40" name="Рисунок 33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4527148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41" name="Рисунок 34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668704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42" name="Рисунок 34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668704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43" name="Рисунок 34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16687042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260</xdr:row>
      <xdr:rowOff>0</xdr:rowOff>
    </xdr:from>
    <xdr:ext cx="0" cy="1279303"/>
    <xdr:pic>
      <xdr:nvPicPr>
        <xdr:cNvPr id="344" name="Рисунок 3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197" y="225326620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469542</xdr:colOff>
      <xdr:row>140</xdr:row>
      <xdr:rowOff>31822</xdr:rowOff>
    </xdr:from>
    <xdr:to>
      <xdr:col>1</xdr:col>
      <xdr:colOff>1972077</xdr:colOff>
      <xdr:row>144</xdr:row>
      <xdr:rowOff>295139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61447949"/>
          <a:ext cx="1502535" cy="1497543"/>
        </a:xfrm>
        <a:prstGeom prst="rect">
          <a:avLst/>
        </a:prstGeom>
      </xdr:spPr>
    </xdr:pic>
    <xdr:clientData/>
  </xdr:twoCellAnchor>
  <xdr:oneCellAnchor>
    <xdr:from>
      <xdr:col>1</xdr:col>
      <xdr:colOff>362218</xdr:colOff>
      <xdr:row>10</xdr:row>
      <xdr:rowOff>80493</xdr:rowOff>
    </xdr:from>
    <xdr:ext cx="1623274" cy="1439316"/>
    <xdr:pic>
      <xdr:nvPicPr>
        <xdr:cNvPr id="172" name="Рисунок 171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23"/>
        <a:stretch/>
      </xdr:blipFill>
      <xdr:spPr>
        <a:xfrm>
          <a:off x="2750176" y="4480775"/>
          <a:ext cx="1623274" cy="1439316"/>
        </a:xfrm>
        <a:prstGeom prst="rect">
          <a:avLst/>
        </a:prstGeom>
      </xdr:spPr>
    </xdr:pic>
    <xdr:clientData/>
  </xdr:oneCellAnchor>
  <xdr:twoCellAnchor editAs="oneCell">
    <xdr:from>
      <xdr:col>1</xdr:col>
      <xdr:colOff>389050</xdr:colOff>
      <xdr:row>20</xdr:row>
      <xdr:rowOff>67078</xdr:rowOff>
    </xdr:from>
    <xdr:to>
      <xdr:col>1</xdr:col>
      <xdr:colOff>1864754</xdr:colOff>
      <xdr:row>24</xdr:row>
      <xdr:rowOff>228063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2"/>
        <a:stretch/>
      </xdr:blipFill>
      <xdr:spPr>
        <a:xfrm>
          <a:off x="2777008" y="7552923"/>
          <a:ext cx="1475704" cy="1395210"/>
        </a:xfrm>
        <a:prstGeom prst="rect">
          <a:avLst/>
        </a:prstGeom>
      </xdr:spPr>
    </xdr:pic>
    <xdr:clientData/>
  </xdr:twoCellAnchor>
  <xdr:twoCellAnchor editAs="oneCell">
    <xdr:from>
      <xdr:col>1</xdr:col>
      <xdr:colOff>377759</xdr:colOff>
      <xdr:row>35</xdr:row>
      <xdr:rowOff>28161</xdr:rowOff>
    </xdr:from>
    <xdr:to>
      <xdr:col>1</xdr:col>
      <xdr:colOff>1905001</xdr:colOff>
      <xdr:row>40</xdr:row>
      <xdr:rowOff>3401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717" y="9056788"/>
          <a:ext cx="1527242" cy="1514620"/>
        </a:xfrm>
        <a:prstGeom prst="rect">
          <a:avLst/>
        </a:prstGeom>
      </xdr:spPr>
    </xdr:pic>
    <xdr:clientData/>
  </xdr:twoCellAnchor>
  <xdr:twoCellAnchor editAs="oneCell">
    <xdr:from>
      <xdr:col>1</xdr:col>
      <xdr:colOff>321973</xdr:colOff>
      <xdr:row>160</xdr:row>
      <xdr:rowOff>53661</xdr:rowOff>
    </xdr:from>
    <xdr:to>
      <xdr:col>1</xdr:col>
      <xdr:colOff>1974827</xdr:colOff>
      <xdr:row>164</xdr:row>
      <xdr:rowOff>281724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82"/>
        <a:stretch/>
      </xdr:blipFill>
      <xdr:spPr>
        <a:xfrm>
          <a:off x="2709931" y="63012569"/>
          <a:ext cx="1652854" cy="1462289"/>
        </a:xfrm>
        <a:prstGeom prst="rect">
          <a:avLst/>
        </a:prstGeom>
      </xdr:spPr>
    </xdr:pic>
    <xdr:clientData/>
  </xdr:twoCellAnchor>
  <xdr:twoCellAnchor editAs="oneCell">
    <xdr:from>
      <xdr:col>1</xdr:col>
      <xdr:colOff>386195</xdr:colOff>
      <xdr:row>145</xdr:row>
      <xdr:rowOff>53662</xdr:rowOff>
    </xdr:from>
    <xdr:to>
      <xdr:col>1</xdr:col>
      <xdr:colOff>2012323</xdr:colOff>
      <xdr:row>149</xdr:row>
      <xdr:rowOff>286553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4"/>
        <a:stretch/>
      </xdr:blipFill>
      <xdr:spPr>
        <a:xfrm>
          <a:off x="2774153" y="52280176"/>
          <a:ext cx="1626128" cy="1467118"/>
        </a:xfrm>
        <a:prstGeom prst="rect">
          <a:avLst/>
        </a:prstGeom>
      </xdr:spPr>
    </xdr:pic>
    <xdr:clientData/>
  </xdr:twoCellAnchor>
  <xdr:twoCellAnchor editAs="oneCell">
    <xdr:from>
      <xdr:col>1</xdr:col>
      <xdr:colOff>348803</xdr:colOff>
      <xdr:row>50</xdr:row>
      <xdr:rowOff>18284</xdr:rowOff>
    </xdr:from>
    <xdr:to>
      <xdr:col>1</xdr:col>
      <xdr:colOff>1851338</xdr:colOff>
      <xdr:row>54</xdr:row>
      <xdr:rowOff>284676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761" y="12132474"/>
          <a:ext cx="1502535" cy="1500617"/>
        </a:xfrm>
        <a:prstGeom prst="rect">
          <a:avLst/>
        </a:prstGeom>
      </xdr:spPr>
    </xdr:pic>
    <xdr:clientData/>
  </xdr:twoCellAnchor>
  <xdr:twoCellAnchor editAs="oneCell">
    <xdr:from>
      <xdr:col>1</xdr:col>
      <xdr:colOff>375633</xdr:colOff>
      <xdr:row>150</xdr:row>
      <xdr:rowOff>120738</xdr:rowOff>
    </xdr:from>
    <xdr:to>
      <xdr:col>1</xdr:col>
      <xdr:colOff>2043984</xdr:colOff>
      <xdr:row>154</xdr:row>
      <xdr:rowOff>228064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00" b="9684"/>
        <a:stretch/>
      </xdr:blipFill>
      <xdr:spPr>
        <a:xfrm>
          <a:off x="2763591" y="53890034"/>
          <a:ext cx="1668351" cy="1341551"/>
        </a:xfrm>
        <a:prstGeom prst="rect">
          <a:avLst/>
        </a:prstGeom>
      </xdr:spPr>
    </xdr:pic>
    <xdr:clientData/>
  </xdr:twoCellAnchor>
  <xdr:twoCellAnchor editAs="oneCell">
    <xdr:from>
      <xdr:col>1</xdr:col>
      <xdr:colOff>439597</xdr:colOff>
      <xdr:row>235</xdr:row>
      <xdr:rowOff>80492</xdr:rowOff>
    </xdr:from>
    <xdr:to>
      <xdr:col>1</xdr:col>
      <xdr:colOff>1860325</xdr:colOff>
      <xdr:row>239</xdr:row>
      <xdr:rowOff>256502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555" y="84705422"/>
          <a:ext cx="1420728" cy="14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456128</xdr:colOff>
      <xdr:row>245</xdr:row>
      <xdr:rowOff>67076</xdr:rowOff>
    </xdr:from>
    <xdr:to>
      <xdr:col>1</xdr:col>
      <xdr:colOff>1959468</xdr:colOff>
      <xdr:row>249</xdr:row>
      <xdr:rowOff>269114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2"/>
        <a:stretch/>
      </xdr:blipFill>
      <xdr:spPr>
        <a:xfrm>
          <a:off x="2844086" y="87777569"/>
          <a:ext cx="1503340" cy="1436263"/>
        </a:xfrm>
        <a:prstGeom prst="rect">
          <a:avLst/>
        </a:prstGeom>
      </xdr:spPr>
    </xdr:pic>
    <xdr:clientData/>
  </xdr:twoCellAnchor>
  <xdr:twoCellAnchor editAs="oneCell">
    <xdr:from>
      <xdr:col>1</xdr:col>
      <xdr:colOff>482958</xdr:colOff>
      <xdr:row>135</xdr:row>
      <xdr:rowOff>67077</xdr:rowOff>
    </xdr:from>
    <xdr:to>
      <xdr:col>1</xdr:col>
      <xdr:colOff>1975312</xdr:colOff>
      <xdr:row>139</xdr:row>
      <xdr:rowOff>258130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916" y="49208028"/>
          <a:ext cx="1492354" cy="1425278"/>
        </a:xfrm>
        <a:prstGeom prst="rect">
          <a:avLst/>
        </a:prstGeom>
      </xdr:spPr>
    </xdr:pic>
    <xdr:clientData/>
  </xdr:twoCellAnchor>
  <xdr:twoCellAnchor editAs="oneCell">
    <xdr:from>
      <xdr:col>1</xdr:col>
      <xdr:colOff>459841</xdr:colOff>
      <xdr:row>110</xdr:row>
      <xdr:rowOff>93909</xdr:rowOff>
    </xdr:from>
    <xdr:to>
      <xdr:col>1</xdr:col>
      <xdr:colOff>1874711</xdr:colOff>
      <xdr:row>114</xdr:row>
      <xdr:rowOff>280008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799" y="41520951"/>
          <a:ext cx="1414870" cy="1420326"/>
        </a:xfrm>
        <a:prstGeom prst="rect">
          <a:avLst/>
        </a:prstGeom>
      </xdr:spPr>
    </xdr:pic>
    <xdr:clientData/>
  </xdr:twoCellAnchor>
  <xdr:oneCellAnchor>
    <xdr:from>
      <xdr:col>1</xdr:col>
      <xdr:colOff>380502</xdr:colOff>
      <xdr:row>90</xdr:row>
      <xdr:rowOff>80494</xdr:rowOff>
    </xdr:from>
    <xdr:ext cx="1672359" cy="1381796"/>
    <xdr:pic>
      <xdr:nvPicPr>
        <xdr:cNvPr id="196" name="Рисунок 195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" b="7526"/>
        <a:stretch/>
      </xdr:blipFill>
      <xdr:spPr>
        <a:xfrm>
          <a:off x="2768460" y="24536938"/>
          <a:ext cx="1672359" cy="1381796"/>
        </a:xfrm>
        <a:prstGeom prst="rect">
          <a:avLst/>
        </a:prstGeom>
      </xdr:spPr>
    </xdr:pic>
    <xdr:clientData/>
  </xdr:oneCellAnchor>
  <xdr:twoCellAnchor editAs="oneCell">
    <xdr:from>
      <xdr:col>1</xdr:col>
      <xdr:colOff>509790</xdr:colOff>
      <xdr:row>85</xdr:row>
      <xdr:rowOff>37851</xdr:rowOff>
    </xdr:from>
    <xdr:to>
      <xdr:col>1</xdr:col>
      <xdr:colOff>1945246</xdr:colOff>
      <xdr:row>89</xdr:row>
      <xdr:rowOff>241478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748" y="24494295"/>
          <a:ext cx="1435456" cy="1437852"/>
        </a:xfrm>
        <a:prstGeom prst="rect">
          <a:avLst/>
        </a:prstGeom>
      </xdr:spPr>
    </xdr:pic>
    <xdr:clientData/>
  </xdr:twoCellAnchor>
  <xdr:twoCellAnchor editAs="oneCell">
    <xdr:from>
      <xdr:col>1</xdr:col>
      <xdr:colOff>469541</xdr:colOff>
      <xdr:row>75</xdr:row>
      <xdr:rowOff>80493</xdr:rowOff>
    </xdr:from>
    <xdr:to>
      <xdr:col>1</xdr:col>
      <xdr:colOff>1973738</xdr:colOff>
      <xdr:row>80</xdr:row>
      <xdr:rowOff>15078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5"/>
        <a:stretch/>
      </xdr:blipFill>
      <xdr:spPr>
        <a:xfrm>
          <a:off x="2857499" y="22980739"/>
          <a:ext cx="1504197" cy="147736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415882</xdr:colOff>
      <xdr:row>65</xdr:row>
      <xdr:rowOff>93909</xdr:rowOff>
    </xdr:from>
    <xdr:to>
      <xdr:col>1</xdr:col>
      <xdr:colOff>1991524</xdr:colOff>
      <xdr:row>69</xdr:row>
      <xdr:rowOff>241480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60" b="6343"/>
        <a:stretch/>
      </xdr:blipFill>
      <xdr:spPr>
        <a:xfrm>
          <a:off x="2803840" y="18365810"/>
          <a:ext cx="1575642" cy="1381796"/>
        </a:xfrm>
        <a:prstGeom prst="rect">
          <a:avLst/>
        </a:prstGeom>
      </xdr:spPr>
    </xdr:pic>
    <xdr:clientData/>
  </xdr:twoCellAnchor>
  <xdr:twoCellAnchor editAs="oneCell">
    <xdr:from>
      <xdr:col>1</xdr:col>
      <xdr:colOff>317635</xdr:colOff>
      <xdr:row>70</xdr:row>
      <xdr:rowOff>80492</xdr:rowOff>
    </xdr:from>
    <xdr:to>
      <xdr:col>1</xdr:col>
      <xdr:colOff>2010600</xdr:colOff>
      <xdr:row>74</xdr:row>
      <xdr:rowOff>268310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85" b="8681"/>
        <a:stretch/>
      </xdr:blipFill>
      <xdr:spPr>
        <a:xfrm>
          <a:off x="2705593" y="19895175"/>
          <a:ext cx="1692965" cy="1422043"/>
        </a:xfrm>
        <a:prstGeom prst="rect">
          <a:avLst/>
        </a:prstGeom>
      </xdr:spPr>
    </xdr:pic>
    <xdr:clientData/>
  </xdr:twoCellAnchor>
  <xdr:twoCellAnchor editAs="oneCell">
    <xdr:from>
      <xdr:col>1</xdr:col>
      <xdr:colOff>375634</xdr:colOff>
      <xdr:row>60</xdr:row>
      <xdr:rowOff>53662</xdr:rowOff>
    </xdr:from>
    <xdr:to>
      <xdr:col>1</xdr:col>
      <xdr:colOff>2039861</xdr:colOff>
      <xdr:row>64</xdr:row>
      <xdr:rowOff>201231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55" b="9716"/>
        <a:stretch/>
      </xdr:blipFill>
      <xdr:spPr>
        <a:xfrm>
          <a:off x="2763592" y="16782782"/>
          <a:ext cx="1664227" cy="1381795"/>
        </a:xfrm>
        <a:prstGeom prst="rect">
          <a:avLst/>
        </a:prstGeom>
      </xdr:spPr>
    </xdr:pic>
    <xdr:clientData/>
  </xdr:twoCellAnchor>
  <xdr:twoCellAnchor editAs="oneCell">
    <xdr:from>
      <xdr:col>1</xdr:col>
      <xdr:colOff>402465</xdr:colOff>
      <xdr:row>30</xdr:row>
      <xdr:rowOff>67078</xdr:rowOff>
    </xdr:from>
    <xdr:to>
      <xdr:col>1</xdr:col>
      <xdr:colOff>2013873</xdr:colOff>
      <xdr:row>34</xdr:row>
      <xdr:rowOff>303218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14"/>
        <a:stretch/>
      </xdr:blipFill>
      <xdr:spPr>
        <a:xfrm>
          <a:off x="2790423" y="9082289"/>
          <a:ext cx="1611408" cy="1470366"/>
        </a:xfrm>
        <a:prstGeom prst="rect">
          <a:avLst/>
        </a:prstGeom>
      </xdr:spPr>
    </xdr:pic>
    <xdr:clientData/>
  </xdr:twoCellAnchor>
  <xdr:twoCellAnchor editAs="oneCell">
    <xdr:from>
      <xdr:col>1</xdr:col>
      <xdr:colOff>308556</xdr:colOff>
      <xdr:row>25</xdr:row>
      <xdr:rowOff>53662</xdr:rowOff>
    </xdr:from>
    <xdr:to>
      <xdr:col>1</xdr:col>
      <xdr:colOff>1966567</xdr:colOff>
      <xdr:row>29</xdr:row>
      <xdr:rowOff>254895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55" b="6795"/>
        <a:stretch/>
      </xdr:blipFill>
      <xdr:spPr>
        <a:xfrm>
          <a:off x="2696514" y="7526092"/>
          <a:ext cx="1658011" cy="1435458"/>
        </a:xfrm>
        <a:prstGeom prst="rect">
          <a:avLst/>
        </a:prstGeom>
      </xdr:spPr>
    </xdr:pic>
    <xdr:clientData/>
  </xdr:twoCellAnchor>
  <xdr:twoCellAnchor editAs="oneCell">
    <xdr:from>
      <xdr:col>1</xdr:col>
      <xdr:colOff>321971</xdr:colOff>
      <xdr:row>45</xdr:row>
      <xdr:rowOff>53662</xdr:rowOff>
    </xdr:from>
    <xdr:to>
      <xdr:col>1</xdr:col>
      <xdr:colOff>1985493</xdr:colOff>
      <xdr:row>49</xdr:row>
      <xdr:rowOff>214647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24" b="6135"/>
        <a:stretch/>
      </xdr:blipFill>
      <xdr:spPr>
        <a:xfrm>
          <a:off x="2709929" y="12154437"/>
          <a:ext cx="1663522" cy="1395211"/>
        </a:xfrm>
        <a:prstGeom prst="rect">
          <a:avLst/>
        </a:prstGeom>
      </xdr:spPr>
    </xdr:pic>
    <xdr:clientData/>
  </xdr:twoCellAnchor>
  <xdr:twoCellAnchor editAs="oneCell">
    <xdr:from>
      <xdr:col>1</xdr:col>
      <xdr:colOff>434945</xdr:colOff>
      <xdr:row>120</xdr:row>
      <xdr:rowOff>26831</xdr:rowOff>
    </xdr:from>
    <xdr:to>
      <xdr:col>1</xdr:col>
      <xdr:colOff>1941565</xdr:colOff>
      <xdr:row>124</xdr:row>
      <xdr:rowOff>301186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903" y="41440458"/>
          <a:ext cx="1506620" cy="1508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216082</xdr:colOff>
      <xdr:row>149</xdr:row>
      <xdr:rowOff>176892</xdr:rowOff>
    </xdr:from>
    <xdr:to>
      <xdr:col>1</xdr:col>
      <xdr:colOff>2190750</xdr:colOff>
      <xdr:row>156</xdr:row>
      <xdr:rowOff>170723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48"/>
        <a:stretch/>
      </xdr:blipFill>
      <xdr:spPr>
        <a:xfrm>
          <a:off x="2597332" y="30874606"/>
          <a:ext cx="1974668" cy="1708331"/>
        </a:xfrm>
        <a:prstGeom prst="rect">
          <a:avLst/>
        </a:prstGeom>
      </xdr:spPr>
    </xdr:pic>
    <xdr:clientData/>
  </xdr:twoCellAnchor>
  <xdr:twoCellAnchor editAs="oneCell">
    <xdr:from>
      <xdr:col>1</xdr:col>
      <xdr:colOff>197509</xdr:colOff>
      <xdr:row>141</xdr:row>
      <xdr:rowOff>136071</xdr:rowOff>
    </xdr:from>
    <xdr:to>
      <xdr:col>1</xdr:col>
      <xdr:colOff>2245179</xdr:colOff>
      <xdr:row>148</xdr:row>
      <xdr:rowOff>211996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42"/>
        <a:stretch/>
      </xdr:blipFill>
      <xdr:spPr>
        <a:xfrm>
          <a:off x="2578759" y="28874357"/>
          <a:ext cx="2047670" cy="179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113003</xdr:colOff>
      <xdr:row>157</xdr:row>
      <xdr:rowOff>122464</xdr:rowOff>
    </xdr:from>
    <xdr:to>
      <xdr:col>1</xdr:col>
      <xdr:colOff>2208590</xdr:colOff>
      <xdr:row>164</xdr:row>
      <xdr:rowOff>217714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72"/>
        <a:stretch/>
      </xdr:blipFill>
      <xdr:spPr>
        <a:xfrm>
          <a:off x="2494253" y="32779607"/>
          <a:ext cx="2095587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319315</xdr:colOff>
      <xdr:row>45</xdr:row>
      <xdr:rowOff>50802</xdr:rowOff>
    </xdr:from>
    <xdr:to>
      <xdr:col>1</xdr:col>
      <xdr:colOff>2182174</xdr:colOff>
      <xdr:row>52</xdr:row>
      <xdr:rowOff>190500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565" y="5275945"/>
          <a:ext cx="1862859" cy="1854198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93</xdr:row>
      <xdr:rowOff>40236</xdr:rowOff>
    </xdr:from>
    <xdr:to>
      <xdr:col>1</xdr:col>
      <xdr:colOff>2150186</xdr:colOff>
      <xdr:row>100</xdr:row>
      <xdr:rowOff>218885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179" y="17021950"/>
          <a:ext cx="1905257" cy="1893149"/>
        </a:xfrm>
        <a:prstGeom prst="rect">
          <a:avLst/>
        </a:prstGeom>
      </xdr:spPr>
    </xdr:pic>
    <xdr:clientData/>
  </xdr:twoCellAnchor>
  <xdr:twoCellAnchor editAs="oneCell">
    <xdr:from>
      <xdr:col>1</xdr:col>
      <xdr:colOff>260993</xdr:colOff>
      <xdr:row>61</xdr:row>
      <xdr:rowOff>37837</xdr:rowOff>
    </xdr:from>
    <xdr:to>
      <xdr:col>1</xdr:col>
      <xdr:colOff>2030674</xdr:colOff>
      <xdr:row>68</xdr:row>
      <xdr:rowOff>81644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243" y="9181837"/>
          <a:ext cx="1769681" cy="1758307"/>
        </a:xfrm>
        <a:prstGeom prst="rect">
          <a:avLst/>
        </a:prstGeom>
      </xdr:spPr>
    </xdr:pic>
    <xdr:clientData/>
  </xdr:twoCellAnchor>
  <xdr:twoCellAnchor editAs="oneCell">
    <xdr:from>
      <xdr:col>1</xdr:col>
      <xdr:colOff>320924</xdr:colOff>
      <xdr:row>85</xdr:row>
      <xdr:rowOff>95950</xdr:rowOff>
    </xdr:from>
    <xdr:to>
      <xdr:col>1</xdr:col>
      <xdr:colOff>2095500</xdr:colOff>
      <xdr:row>92</xdr:row>
      <xdr:rowOff>141750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174" y="11199379"/>
          <a:ext cx="1774576" cy="1760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136071</xdr:colOff>
      <xdr:row>5</xdr:row>
      <xdr:rowOff>95249</xdr:rowOff>
    </xdr:from>
    <xdr:to>
      <xdr:col>1</xdr:col>
      <xdr:colOff>2215381</xdr:colOff>
      <xdr:row>12</xdr:row>
      <xdr:rowOff>199678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89"/>
        <a:stretch/>
      </xdr:blipFill>
      <xdr:spPr>
        <a:xfrm>
          <a:off x="2517321" y="1401535"/>
          <a:ext cx="2079310" cy="1818929"/>
        </a:xfrm>
        <a:prstGeom prst="rect">
          <a:avLst/>
        </a:prstGeom>
      </xdr:spPr>
    </xdr:pic>
    <xdr:clientData/>
  </xdr:twoCellAnchor>
  <xdr:oneCellAnchor>
    <xdr:from>
      <xdr:col>1</xdr:col>
      <xdr:colOff>137885</xdr:colOff>
      <xdr:row>133</xdr:row>
      <xdr:rowOff>59837</xdr:rowOff>
    </xdr:from>
    <xdr:ext cx="2107293" cy="1804341"/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76"/>
        <a:stretch/>
      </xdr:blipFill>
      <xdr:spPr>
        <a:xfrm>
          <a:off x="2519135" y="26838694"/>
          <a:ext cx="2107293" cy="1804341"/>
        </a:xfrm>
        <a:prstGeom prst="rect">
          <a:avLst/>
        </a:prstGeom>
      </xdr:spPr>
    </xdr:pic>
    <xdr:clientData/>
  </xdr:oneCellAnchor>
  <xdr:twoCellAnchor editAs="oneCell">
    <xdr:from>
      <xdr:col>1</xdr:col>
      <xdr:colOff>378366</xdr:colOff>
      <xdr:row>101</xdr:row>
      <xdr:rowOff>54428</xdr:rowOff>
    </xdr:from>
    <xdr:to>
      <xdr:col>1</xdr:col>
      <xdr:colOff>2136241</xdr:colOff>
      <xdr:row>108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616" y="15076714"/>
          <a:ext cx="1757875" cy="1755322"/>
        </a:xfrm>
        <a:prstGeom prst="rect">
          <a:avLst/>
        </a:prstGeom>
      </xdr:spPr>
    </xdr:pic>
    <xdr:clientData/>
  </xdr:twoCellAnchor>
  <xdr:twoCellAnchor editAs="oneCell">
    <xdr:from>
      <xdr:col>1</xdr:col>
      <xdr:colOff>182712</xdr:colOff>
      <xdr:row>117</xdr:row>
      <xdr:rowOff>176893</xdr:rowOff>
    </xdr:from>
    <xdr:to>
      <xdr:col>1</xdr:col>
      <xdr:colOff>2191536</xdr:colOff>
      <xdr:row>124</xdr:row>
      <xdr:rowOff>149678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26"/>
        <a:stretch/>
      </xdr:blipFill>
      <xdr:spPr>
        <a:xfrm>
          <a:off x="2563962" y="21077464"/>
          <a:ext cx="2008824" cy="16872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125</xdr:row>
      <xdr:rowOff>95250</xdr:rowOff>
    </xdr:from>
    <xdr:to>
      <xdr:col>1</xdr:col>
      <xdr:colOff>2157505</xdr:colOff>
      <xdr:row>132</xdr:row>
      <xdr:rowOff>190499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2"/>
        <a:stretch/>
      </xdr:blipFill>
      <xdr:spPr>
        <a:xfrm>
          <a:off x="2546351" y="22955250"/>
          <a:ext cx="1992404" cy="1809749"/>
        </a:xfrm>
        <a:prstGeom prst="rect">
          <a:avLst/>
        </a:prstGeom>
      </xdr:spPr>
    </xdr:pic>
    <xdr:clientData/>
  </xdr:twoCellAnchor>
  <xdr:twoCellAnchor editAs="oneCell">
    <xdr:from>
      <xdr:col>1</xdr:col>
      <xdr:colOff>189781</xdr:colOff>
      <xdr:row>53</xdr:row>
      <xdr:rowOff>108857</xdr:rowOff>
    </xdr:from>
    <xdr:to>
      <xdr:col>1</xdr:col>
      <xdr:colOff>2245178</xdr:colOff>
      <xdr:row>60</xdr:row>
      <xdr:rowOff>222224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89"/>
        <a:stretch/>
      </xdr:blipFill>
      <xdr:spPr>
        <a:xfrm>
          <a:off x="2571031" y="7293428"/>
          <a:ext cx="2055397" cy="1827867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204107</xdr:colOff>
      <xdr:row>37</xdr:row>
      <xdr:rowOff>136071</xdr:rowOff>
    </xdr:from>
    <xdr:to>
      <xdr:col>1</xdr:col>
      <xdr:colOff>2204358</xdr:colOff>
      <xdr:row>44</xdr:row>
      <xdr:rowOff>238882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34"/>
        <a:stretch/>
      </xdr:blipFill>
      <xdr:spPr>
        <a:xfrm>
          <a:off x="2585357" y="3401785"/>
          <a:ext cx="2000251" cy="1817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77</xdr:row>
      <xdr:rowOff>71736</xdr:rowOff>
    </xdr:from>
    <xdr:to>
      <xdr:col>1</xdr:col>
      <xdr:colOff>2054678</xdr:colOff>
      <xdr:row>84</xdr:row>
      <xdr:rowOff>142522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1175165"/>
          <a:ext cx="1768928" cy="1785286"/>
        </a:xfrm>
        <a:prstGeom prst="rect">
          <a:avLst/>
        </a:prstGeom>
      </xdr:spPr>
    </xdr:pic>
    <xdr:clientData/>
  </xdr:twoCellAnchor>
  <xdr:twoCellAnchor editAs="oneCell">
    <xdr:from>
      <xdr:col>1</xdr:col>
      <xdr:colOff>251377</xdr:colOff>
      <xdr:row>109</xdr:row>
      <xdr:rowOff>122465</xdr:rowOff>
    </xdr:from>
    <xdr:to>
      <xdr:col>1</xdr:col>
      <xdr:colOff>2238502</xdr:colOff>
      <xdr:row>116</xdr:row>
      <xdr:rowOff>220436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65"/>
        <a:stretch/>
      </xdr:blipFill>
      <xdr:spPr>
        <a:xfrm>
          <a:off x="2632627" y="21023036"/>
          <a:ext cx="1987125" cy="1812471"/>
        </a:xfrm>
        <a:prstGeom prst="rect">
          <a:avLst/>
        </a:prstGeom>
      </xdr:spPr>
    </xdr:pic>
    <xdr:clientData/>
  </xdr:twoCellAnchor>
  <xdr:oneCellAnchor>
    <xdr:from>
      <xdr:col>1</xdr:col>
      <xdr:colOff>254380</xdr:colOff>
      <xdr:row>69</xdr:row>
      <xdr:rowOff>41200</xdr:rowOff>
    </xdr:from>
    <xdr:ext cx="1878062" cy="1863799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630" y="15063486"/>
          <a:ext cx="1878062" cy="1863799"/>
        </a:xfrm>
        <a:prstGeom prst="rect">
          <a:avLst/>
        </a:prstGeom>
      </xdr:spPr>
    </xdr:pic>
    <xdr:clientData/>
  </xdr:oneCellAnchor>
  <xdr:twoCellAnchor editAs="oneCell">
    <xdr:from>
      <xdr:col>1</xdr:col>
      <xdr:colOff>260746</xdr:colOff>
      <xdr:row>13</xdr:row>
      <xdr:rowOff>54429</xdr:rowOff>
    </xdr:from>
    <xdr:to>
      <xdr:col>1</xdr:col>
      <xdr:colOff>2190750</xdr:colOff>
      <xdr:row>21</xdr:row>
      <xdr:rowOff>15828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996" y="3320143"/>
          <a:ext cx="1930004" cy="192082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326572</xdr:colOff>
      <xdr:row>21</xdr:row>
      <xdr:rowOff>53732</xdr:rowOff>
    </xdr:from>
    <xdr:to>
      <xdr:col>1</xdr:col>
      <xdr:colOff>2139925</xdr:colOff>
      <xdr:row>28</xdr:row>
      <xdr:rowOff>149679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822" y="5278875"/>
          <a:ext cx="1813353" cy="181044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290987</xdr:colOff>
      <xdr:row>29</xdr:row>
      <xdr:rowOff>81643</xdr:rowOff>
    </xdr:from>
    <xdr:to>
      <xdr:col>1</xdr:col>
      <xdr:colOff>2162174</xdr:colOff>
      <xdr:row>37</xdr:row>
      <xdr:rowOff>5443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237" y="7266214"/>
          <a:ext cx="1871187" cy="188322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89</xdr:row>
      <xdr:rowOff>91441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502175"/>
          <a:ext cx="0" cy="12954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89</xdr:row>
      <xdr:rowOff>91441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502175"/>
          <a:ext cx="0" cy="12954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83</xdr:row>
      <xdr:rowOff>61372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7930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83</xdr:row>
      <xdr:rowOff>61372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7930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89</xdr:row>
      <xdr:rowOff>91441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954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89</xdr:row>
      <xdr:rowOff>91441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954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89</xdr:row>
      <xdr:rowOff>91441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95401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82</xdr:row>
      <xdr:rowOff>0</xdr:rowOff>
    </xdr:from>
    <xdr:ext cx="0" cy="1371601"/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53403500"/>
          <a:ext cx="0" cy="1371601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83</xdr:row>
      <xdr:rowOff>70897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7930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0</xdr:colOff>
      <xdr:row>83</xdr:row>
      <xdr:rowOff>70897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425" y="55302150"/>
          <a:ext cx="0" cy="1279302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82</xdr:row>
      <xdr:rowOff>0</xdr:rowOff>
    </xdr:from>
    <xdr:ext cx="0" cy="1371601"/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57429400"/>
          <a:ext cx="0" cy="1371601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82</xdr:row>
      <xdr:rowOff>0</xdr:rowOff>
    </xdr:from>
    <xdr:ext cx="0" cy="1371601"/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57429400"/>
          <a:ext cx="0" cy="1371601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82</xdr:row>
      <xdr:rowOff>0</xdr:rowOff>
    </xdr:from>
    <xdr:ext cx="0" cy="1371601"/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62585600"/>
          <a:ext cx="0" cy="1371601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82</xdr:row>
      <xdr:rowOff>0</xdr:rowOff>
    </xdr:from>
    <xdr:ext cx="0" cy="1371601"/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62585600"/>
          <a:ext cx="0" cy="1371601"/>
        </a:xfrm>
        <a:prstGeom prst="rect">
          <a:avLst/>
        </a:prstGeom>
      </xdr:spPr>
    </xdr:pic>
    <xdr:clientData/>
  </xdr:oneCellAnchor>
  <xdr:twoCellAnchor editAs="oneCell">
    <xdr:from>
      <xdr:col>1</xdr:col>
      <xdr:colOff>139133</xdr:colOff>
      <xdr:row>10</xdr:row>
      <xdr:rowOff>64294</xdr:rowOff>
    </xdr:from>
    <xdr:to>
      <xdr:col>1</xdr:col>
      <xdr:colOff>2270352</xdr:colOff>
      <xdr:row>14</xdr:row>
      <xdr:rowOff>302419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06" b="6157"/>
        <a:stretch/>
      </xdr:blipFill>
      <xdr:spPr>
        <a:xfrm>
          <a:off x="2520383" y="3261973"/>
          <a:ext cx="2131219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255702</xdr:colOff>
      <xdr:row>35</xdr:row>
      <xdr:rowOff>19618</xdr:rowOff>
    </xdr:from>
    <xdr:to>
      <xdr:col>1</xdr:col>
      <xdr:colOff>2129654</xdr:colOff>
      <xdr:row>39</xdr:row>
      <xdr:rowOff>353786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952" y="12742297"/>
          <a:ext cx="1873952" cy="1858168"/>
        </a:xfrm>
        <a:prstGeom prst="rect">
          <a:avLst/>
        </a:prstGeom>
      </xdr:spPr>
    </xdr:pic>
    <xdr:clientData/>
  </xdr:twoCellAnchor>
  <xdr:twoCellAnchor editAs="oneCell">
    <xdr:from>
      <xdr:col>1</xdr:col>
      <xdr:colOff>278362</xdr:colOff>
      <xdr:row>5</xdr:row>
      <xdr:rowOff>9167</xdr:rowOff>
    </xdr:from>
    <xdr:to>
      <xdr:col>1</xdr:col>
      <xdr:colOff>2134961</xdr:colOff>
      <xdr:row>9</xdr:row>
      <xdr:rowOff>334508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612" y="1301846"/>
          <a:ext cx="1856599" cy="1849341"/>
        </a:xfrm>
        <a:prstGeom prst="rect">
          <a:avLst/>
        </a:prstGeom>
      </xdr:spPr>
    </xdr:pic>
    <xdr:clientData/>
  </xdr:twoCellAnchor>
  <xdr:twoCellAnchor editAs="oneCell">
    <xdr:from>
      <xdr:col>1</xdr:col>
      <xdr:colOff>165403</xdr:colOff>
      <xdr:row>50</xdr:row>
      <xdr:rowOff>38101</xdr:rowOff>
    </xdr:from>
    <xdr:to>
      <xdr:col>1</xdr:col>
      <xdr:colOff>2310988</xdr:colOff>
      <xdr:row>54</xdr:row>
      <xdr:rowOff>312965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51" b="4493"/>
        <a:stretch/>
      </xdr:blipFill>
      <xdr:spPr>
        <a:xfrm>
          <a:off x="2546653" y="18475780"/>
          <a:ext cx="2145585" cy="1798864"/>
        </a:xfrm>
        <a:prstGeom prst="rect">
          <a:avLst/>
        </a:prstGeom>
      </xdr:spPr>
    </xdr:pic>
    <xdr:clientData/>
  </xdr:twoCellAnchor>
  <xdr:twoCellAnchor editAs="oneCell">
    <xdr:from>
      <xdr:col>1</xdr:col>
      <xdr:colOff>97009</xdr:colOff>
      <xdr:row>40</xdr:row>
      <xdr:rowOff>57150</xdr:rowOff>
    </xdr:from>
    <xdr:to>
      <xdr:col>1</xdr:col>
      <xdr:colOff>2284639</xdr:colOff>
      <xdr:row>45</xdr:row>
      <xdr:rowOff>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0" b="5516"/>
        <a:stretch/>
      </xdr:blipFill>
      <xdr:spPr>
        <a:xfrm>
          <a:off x="2478259" y="14684829"/>
          <a:ext cx="2187630" cy="1847850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30</xdr:row>
      <xdr:rowOff>68036</xdr:rowOff>
    </xdr:from>
    <xdr:to>
      <xdr:col>1</xdr:col>
      <xdr:colOff>2179472</xdr:colOff>
      <xdr:row>34</xdr:row>
      <xdr:rowOff>343057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2"/>
        <a:stretch/>
      </xdr:blipFill>
      <xdr:spPr>
        <a:xfrm>
          <a:off x="2544535" y="10885715"/>
          <a:ext cx="2016187" cy="1799021"/>
        </a:xfrm>
        <a:prstGeom prst="rect">
          <a:avLst/>
        </a:prstGeom>
      </xdr:spPr>
    </xdr:pic>
    <xdr:clientData/>
  </xdr:twoCellAnchor>
  <xdr:twoCellAnchor editAs="oneCell">
    <xdr:from>
      <xdr:col>1</xdr:col>
      <xdr:colOff>313287</xdr:colOff>
      <xdr:row>25</xdr:row>
      <xdr:rowOff>40820</xdr:rowOff>
    </xdr:from>
    <xdr:to>
      <xdr:col>1</xdr:col>
      <xdr:colOff>2231572</xdr:colOff>
      <xdr:row>29</xdr:row>
      <xdr:rowOff>272143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57" b="2292"/>
        <a:stretch/>
      </xdr:blipFill>
      <xdr:spPr>
        <a:xfrm>
          <a:off x="2694537" y="8953499"/>
          <a:ext cx="1918285" cy="1755323"/>
        </a:xfrm>
        <a:prstGeom prst="rect">
          <a:avLst/>
        </a:prstGeom>
      </xdr:spPr>
    </xdr:pic>
    <xdr:clientData/>
  </xdr:twoCellAnchor>
  <xdr:twoCellAnchor editAs="oneCell">
    <xdr:from>
      <xdr:col>1</xdr:col>
      <xdr:colOff>307095</xdr:colOff>
      <xdr:row>19</xdr:row>
      <xdr:rowOff>340179</xdr:rowOff>
    </xdr:from>
    <xdr:to>
      <xdr:col>1</xdr:col>
      <xdr:colOff>2226183</xdr:colOff>
      <xdr:row>24</xdr:row>
      <xdr:rowOff>342897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345" y="6980465"/>
          <a:ext cx="1919088" cy="1907718"/>
        </a:xfrm>
        <a:prstGeom prst="rect">
          <a:avLst/>
        </a:prstGeom>
      </xdr:spPr>
    </xdr:pic>
    <xdr:clientData/>
  </xdr:twoCellAnchor>
  <xdr:twoCellAnchor editAs="oneCell">
    <xdr:from>
      <xdr:col>1</xdr:col>
      <xdr:colOff>360346</xdr:colOff>
      <xdr:row>15</xdr:row>
      <xdr:rowOff>18242</xdr:rowOff>
    </xdr:from>
    <xdr:to>
      <xdr:col>1</xdr:col>
      <xdr:colOff>2204357</xdr:colOff>
      <xdr:row>19</xdr:row>
      <xdr:rowOff>353638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596" y="5134528"/>
          <a:ext cx="1844011" cy="1859396"/>
        </a:xfrm>
        <a:prstGeom prst="rect">
          <a:avLst/>
        </a:prstGeom>
      </xdr:spPr>
    </xdr:pic>
    <xdr:clientData/>
  </xdr:twoCellAnchor>
  <xdr:twoCellAnchor editAs="oneCell">
    <xdr:from>
      <xdr:col>1</xdr:col>
      <xdr:colOff>265415</xdr:colOff>
      <xdr:row>44</xdr:row>
      <xdr:rowOff>350419</xdr:rowOff>
    </xdr:from>
    <xdr:to>
      <xdr:col>1</xdr:col>
      <xdr:colOff>2190750</xdr:colOff>
      <xdr:row>49</xdr:row>
      <xdr:rowOff>370754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665" y="16515705"/>
          <a:ext cx="1925335" cy="1925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29</xdr:row>
      <xdr:rowOff>0</xdr:rowOff>
    </xdr:from>
    <xdr:to>
      <xdr:col>6</xdr:col>
      <xdr:colOff>0</xdr:colOff>
      <xdr:row>32</xdr:row>
      <xdr:rowOff>171632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15157250"/>
          <a:ext cx="0" cy="95585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29</xdr:row>
      <xdr:rowOff>0</xdr:rowOff>
    </xdr:from>
    <xdr:ext cx="0" cy="1279303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1735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195578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17580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39583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55299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0" name="Рисунок 5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6158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83589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29930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4" name="Рисунок 6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30559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327594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34959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371600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393602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15605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37608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53324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53324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59611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8161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503616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52561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547622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569624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591627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613630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63563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65687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67878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08" name="Рисунок 10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70068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11" name="Рисунок 11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72259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13" name="Рисунок 11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74450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76641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17" name="Рисунок 11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78831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810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83213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85404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87594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89785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91976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94167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96357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98548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00739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38" name="Рисунок 13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02930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41" name="Рисунок 14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05120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42" name="Рисунок 14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07311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45" name="Рисунок 14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095023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1693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49" name="Рисунок 14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32647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32647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1" name="Рисунок 15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38838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2" name="Рисунок 15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12599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3" name="Рисунок 15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28316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7" name="Рисунок 15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3450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7356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0" name="Рисунок 15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56510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2" name="Рисунок 16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3" name="Рисунок 16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4" name="Рисунок 16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5" name="Рисунок 16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6" name="Рисунок 16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8" name="Рисунок 16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69" name="Рисунок 16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0" name="Рисунок 16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2" name="Рисунок 17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147532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572226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8" name="Рисунок 17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1623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22518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7356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7356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7356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735675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2" name="Рисунок 19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3" name="Рисунок 19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54555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4" name="Рисунок 19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60841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7" name="Рисунок 19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182749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8" name="Рисунок 19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14670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199" name="Рисунок 19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14670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2" name="Рисунок 20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4" name="Рисунок 20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6" name="Рисунок 20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7" name="Рисунок 20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8" name="Рисунок 20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09" name="Рисунок 20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352389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13" name="Рисунок 21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02681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24684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46686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18" name="Рисунок 21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6240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6240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6240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62403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68689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4" name="Рисунок 22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90692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84405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7" name="Рисунок 22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484405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8" name="Рисунок 22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38234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6445210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40" name="Рисунок 23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204751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41" name="Рисунок 24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22675450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42" name="Рисунок 24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2487572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43" name="Рисунок 24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29276275"/>
          <a:ext cx="0" cy="127930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0" cy="1279303"/>
    <xdr:pic>
      <xdr:nvPicPr>
        <xdr:cNvPr id="244" name="Рисунок 2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50" y="227076000"/>
          <a:ext cx="0" cy="1279303"/>
        </a:xfrm>
        <a:prstGeom prst="rect">
          <a:avLst/>
        </a:prstGeom>
      </xdr:spPr>
    </xdr:pic>
    <xdr:clientData/>
  </xdr:oneCellAnchor>
  <xdr:twoCellAnchor editAs="oneCell">
    <xdr:from>
      <xdr:col>1</xdr:col>
      <xdr:colOff>353785</xdr:colOff>
      <xdr:row>5</xdr:row>
      <xdr:rowOff>68036</xdr:rowOff>
    </xdr:from>
    <xdr:to>
      <xdr:col>1</xdr:col>
      <xdr:colOff>2125435</xdr:colOff>
      <xdr:row>10</xdr:row>
      <xdr:rowOff>274865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35" y="1387929"/>
          <a:ext cx="1771650" cy="1771650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312963</xdr:colOff>
      <xdr:row>11</xdr:row>
      <xdr:rowOff>55117</xdr:rowOff>
    </xdr:from>
    <xdr:to>
      <xdr:col>1</xdr:col>
      <xdr:colOff>2099988</xdr:colOff>
      <xdr:row>16</xdr:row>
      <xdr:rowOff>227911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4213" y="3252796"/>
          <a:ext cx="1787025" cy="17376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277808</xdr:colOff>
      <xdr:row>17</xdr:row>
      <xdr:rowOff>108857</xdr:rowOff>
    </xdr:from>
    <xdr:to>
      <xdr:col>1</xdr:col>
      <xdr:colOff>2008866</xdr:colOff>
      <xdr:row>22</xdr:row>
      <xdr:rowOff>271029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058" y="5184321"/>
          <a:ext cx="1731058" cy="1726994"/>
        </a:xfrm>
        <a:prstGeom prst="rect">
          <a:avLst/>
        </a:prstGeom>
      </xdr:spPr>
    </xdr:pic>
    <xdr:clientData/>
  </xdr:twoCellAnchor>
  <xdr:twoCellAnchor editAs="oneCell">
    <xdr:from>
      <xdr:col>1</xdr:col>
      <xdr:colOff>288398</xdr:colOff>
      <xdr:row>23</xdr:row>
      <xdr:rowOff>54429</xdr:rowOff>
    </xdr:from>
    <xdr:to>
      <xdr:col>1</xdr:col>
      <xdr:colOff>2073273</xdr:colOff>
      <xdr:row>28</xdr:row>
      <xdr:rowOff>282983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648" y="7007679"/>
          <a:ext cx="1784875" cy="179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E5:I261" totalsRowShown="0" headerRowDxfId="27" tableBorderDxfId="26">
  <autoFilter ref="E5:I261"/>
  <tableColumns count="5">
    <tableColumn id="1" name="Мелкий опт_x000a_(от 5 тыс. руб.)" dataDxfId="25"/>
    <tableColumn id="2" name="Средний опт_x000a_(от 30 тыс. руб.)" dataDxfId="24"/>
    <tableColumn id="4" name="КОЛИЧЕСТВО" dataDxfId="23"/>
    <tableColumn id="3" name="СУММА МЕЛКИЙ ОПТ" dataDxfId="3"/>
    <tableColumn id="5" name="СУММА СРЕДНИЙ ОПТ" dataDxfId="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E5:I166" totalsRowShown="0" headerRowDxfId="22" tableBorderDxfId="21">
  <autoFilter ref="E5:I166"/>
  <tableColumns count="5">
    <tableColumn id="1" name="Мелкий опт_x000a_(от 5 тыс. руб.)" dataDxfId="20"/>
    <tableColumn id="2" name="Средний опт_x000a_(от 30 тыс. руб.)" dataDxfId="19"/>
    <tableColumn id="4" name="КОЛИЧЕСТВО" dataDxfId="18"/>
    <tableColumn id="3" name="СУММА МЕЛКИЙ ОПТ" dataDxfId="1">
      <calculatedColumnFormula>E6*G6</calculatedColumnFormula>
    </tableColumn>
    <tableColumn id="5" name="СУММА СРЕДНИЙ ОПТ" dataDxfId="0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E5:I56" totalsRowShown="0" headerRowDxfId="17" tableBorderDxfId="16">
  <autoFilter ref="E5:I56"/>
  <tableColumns count="5">
    <tableColumn id="1" name="Мелкий опт_x000a_(от 5 тыс. руб.)" dataDxfId="15"/>
    <tableColumn id="2" name="Средний опт_x000a_(от 30 тыс. руб.)" dataDxfId="14"/>
    <tableColumn id="4" name="КОЛИЧЕСТВО" dataDxfId="13"/>
    <tableColumn id="3" name="СУММА МЕЛКИЙ ОПТ" dataDxfId="5">
      <calculatedColumnFormula>E6*G6</calculatedColumnFormula>
    </tableColumn>
    <tableColumn id="5" name="СУММА СРЕДНИЙ ОПТ" dataDxfId="4">
      <calculatedColumnFormula>Таблица3[[#This Row],[Средний опт
(от 30 тыс. руб.)]]*Таблица3[[#This Row],[КОЛИЧЕСТВО]]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1" name="Таблица22" displayName="Таблица22" ref="E5:I30" totalsRowShown="0" headerRowDxfId="12" tableBorderDxfId="11">
  <autoFilter ref="E5:I30"/>
  <tableColumns count="5">
    <tableColumn id="1" name="Мелкий опт_x000a_(от 5 тыс. руб.)" dataDxfId="10"/>
    <tableColumn id="2" name="Средний опт_x000a_(от 30 тыс. руб.)" dataDxfId="9"/>
    <tableColumn id="4" name="КОЛИЧЕСТВО" dataDxfId="8"/>
    <tableColumn id="3" name="СУММА МЕЛКИЙ ОПТ" dataDxfId="7">
      <calculatedColumnFormula>E6*G6</calculatedColumnFormula>
    </tableColumn>
    <tableColumn id="5" name="СУММА СРЕДНИЙ ОПТ" dataDxfId="6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8"/>
  <sheetViews>
    <sheetView topLeftCell="B1" zoomScale="70" zoomScaleNormal="70" workbookViewId="0">
      <pane ySplit="5" topLeftCell="A236" activePane="bottomLeft" state="frozen"/>
      <selection pane="bottomLeft" activeCell="G257" sqref="G257"/>
    </sheetView>
  </sheetViews>
  <sheetFormatPr defaultRowHeight="15" x14ac:dyDescent="0.25"/>
  <cols>
    <col min="1" max="3" width="35.85546875" customWidth="1"/>
    <col min="4" max="6" width="28.42578125" customWidth="1"/>
    <col min="7" max="9" width="18.5703125" customWidth="1"/>
  </cols>
  <sheetData>
    <row r="2" spans="1:9" ht="18.75" x14ac:dyDescent="0.25">
      <c r="B2" s="51" t="s">
        <v>20</v>
      </c>
      <c r="C2" s="51"/>
      <c r="D2" s="51"/>
      <c r="E2" s="51"/>
      <c r="F2" s="51"/>
      <c r="G2" s="51"/>
      <c r="H2" s="47"/>
    </row>
    <row r="3" spans="1:9" ht="18.75" x14ac:dyDescent="0.25">
      <c r="B3" s="51"/>
      <c r="C3" s="51"/>
      <c r="D3" s="51"/>
      <c r="E3" s="51"/>
      <c r="F3" s="51"/>
      <c r="G3" s="51"/>
      <c r="H3" s="47"/>
    </row>
    <row r="4" spans="1:9" ht="15.75" thickBot="1" x14ac:dyDescent="0.3"/>
    <row r="5" spans="1:9" ht="38.25" thickTop="1" x14ac:dyDescent="0.25">
      <c r="A5" s="42" t="s">
        <v>0</v>
      </c>
      <c r="B5" s="33" t="s">
        <v>1</v>
      </c>
      <c r="C5" s="33" t="s">
        <v>11</v>
      </c>
      <c r="D5" s="33" t="s">
        <v>4</v>
      </c>
      <c r="E5" s="41" t="s">
        <v>9</v>
      </c>
      <c r="F5" s="33" t="s">
        <v>10</v>
      </c>
      <c r="G5" s="43" t="s">
        <v>2</v>
      </c>
      <c r="H5" s="44" t="s">
        <v>111</v>
      </c>
      <c r="I5" s="44" t="s">
        <v>112</v>
      </c>
    </row>
    <row r="6" spans="1:9" ht="25.15" customHeight="1" x14ac:dyDescent="0.25">
      <c r="A6" s="49" t="s">
        <v>57</v>
      </c>
      <c r="B6" s="50"/>
      <c r="C6" s="4" t="s">
        <v>45</v>
      </c>
      <c r="D6" s="4" t="s">
        <v>46</v>
      </c>
      <c r="E6" s="4">
        <v>216</v>
      </c>
      <c r="F6" s="5">
        <v>155</v>
      </c>
      <c r="G6" s="40"/>
      <c r="H6" s="66">
        <f t="shared" ref="H6:H9" si="0">E6*G6</f>
        <v>0</v>
      </c>
      <c r="I6" s="66">
        <f t="shared" ref="I6:I60" si="1">F6*G6</f>
        <v>0</v>
      </c>
    </row>
    <row r="7" spans="1:9" ht="25.15" customHeight="1" x14ac:dyDescent="0.25">
      <c r="A7" s="49"/>
      <c r="B7" s="50"/>
      <c r="C7" s="4" t="s">
        <v>45</v>
      </c>
      <c r="D7" s="4" t="s">
        <v>46</v>
      </c>
      <c r="E7" s="15">
        <v>216</v>
      </c>
      <c r="F7" s="5">
        <v>155</v>
      </c>
      <c r="G7" s="40"/>
      <c r="H7" s="66">
        <f t="shared" si="0"/>
        <v>0</v>
      </c>
      <c r="I7" s="66">
        <f t="shared" si="1"/>
        <v>0</v>
      </c>
    </row>
    <row r="8" spans="1:9" ht="25.15" customHeight="1" x14ac:dyDescent="0.25">
      <c r="A8" s="49"/>
      <c r="B8" s="50"/>
      <c r="C8" s="4" t="s">
        <v>45</v>
      </c>
      <c r="D8" s="4" t="s">
        <v>46</v>
      </c>
      <c r="E8" s="4">
        <v>216</v>
      </c>
      <c r="F8" s="5">
        <v>155</v>
      </c>
      <c r="G8" s="40"/>
      <c r="H8" s="66">
        <f t="shared" si="0"/>
        <v>0</v>
      </c>
      <c r="I8" s="66">
        <f t="shared" si="1"/>
        <v>0</v>
      </c>
    </row>
    <row r="9" spans="1:9" ht="25.15" customHeight="1" x14ac:dyDescent="0.25">
      <c r="A9" s="49"/>
      <c r="B9" s="50"/>
      <c r="C9" s="4" t="s">
        <v>45</v>
      </c>
      <c r="D9" s="4" t="s">
        <v>46</v>
      </c>
      <c r="E9" s="15">
        <v>216</v>
      </c>
      <c r="F9" s="5">
        <v>155</v>
      </c>
      <c r="G9" s="40"/>
      <c r="H9" s="66">
        <f t="shared" si="0"/>
        <v>0</v>
      </c>
      <c r="I9" s="66">
        <f t="shared" si="1"/>
        <v>0</v>
      </c>
    </row>
    <row r="10" spans="1:9" ht="25.15" customHeight="1" x14ac:dyDescent="0.25">
      <c r="A10" s="49"/>
      <c r="B10" s="50"/>
      <c r="C10" s="4" t="s">
        <v>45</v>
      </c>
      <c r="D10" s="4" t="s">
        <v>46</v>
      </c>
      <c r="E10" s="4">
        <v>216</v>
      </c>
      <c r="F10" s="5">
        <v>155</v>
      </c>
      <c r="G10" s="40"/>
      <c r="H10" s="66">
        <f>E10*G10</f>
        <v>0</v>
      </c>
      <c r="I10" s="66">
        <f t="shared" si="1"/>
        <v>0</v>
      </c>
    </row>
    <row r="11" spans="1:9" ht="25.15" customHeight="1" x14ac:dyDescent="0.25">
      <c r="A11" s="49" t="s">
        <v>58</v>
      </c>
      <c r="B11" s="50"/>
      <c r="C11" s="4" t="s">
        <v>45</v>
      </c>
      <c r="D11" s="4" t="s">
        <v>46</v>
      </c>
      <c r="E11" s="15">
        <v>216</v>
      </c>
      <c r="F11" s="5">
        <v>155</v>
      </c>
      <c r="G11" s="40"/>
      <c r="H11" s="66">
        <f t="shared" ref="H11:H74" si="2">E11*G11</f>
        <v>0</v>
      </c>
      <c r="I11" s="66">
        <f t="shared" ref="I11:I15" si="3">F11*G11</f>
        <v>0</v>
      </c>
    </row>
    <row r="12" spans="1:9" ht="25.15" customHeight="1" x14ac:dyDescent="0.25">
      <c r="A12" s="49"/>
      <c r="B12" s="50"/>
      <c r="C12" s="4" t="s">
        <v>45</v>
      </c>
      <c r="D12" s="4" t="s">
        <v>46</v>
      </c>
      <c r="E12" s="4">
        <v>216</v>
      </c>
      <c r="F12" s="5">
        <v>155</v>
      </c>
      <c r="G12" s="40"/>
      <c r="H12" s="66">
        <f t="shared" si="2"/>
        <v>0</v>
      </c>
      <c r="I12" s="66">
        <f t="shared" si="3"/>
        <v>0</v>
      </c>
    </row>
    <row r="13" spans="1:9" ht="25.15" customHeight="1" x14ac:dyDescent="0.25">
      <c r="A13" s="49"/>
      <c r="B13" s="50"/>
      <c r="C13" s="4" t="s">
        <v>45</v>
      </c>
      <c r="D13" s="4" t="s">
        <v>46</v>
      </c>
      <c r="E13" s="15">
        <v>216</v>
      </c>
      <c r="F13" s="5">
        <v>155</v>
      </c>
      <c r="G13" s="40"/>
      <c r="H13" s="66">
        <f t="shared" si="2"/>
        <v>0</v>
      </c>
      <c r="I13" s="66">
        <f t="shared" si="3"/>
        <v>0</v>
      </c>
    </row>
    <row r="14" spans="1:9" ht="25.15" customHeight="1" x14ac:dyDescent="0.25">
      <c r="A14" s="49"/>
      <c r="B14" s="50"/>
      <c r="C14" s="4" t="s">
        <v>45</v>
      </c>
      <c r="D14" s="4" t="s">
        <v>46</v>
      </c>
      <c r="E14" s="4">
        <v>216</v>
      </c>
      <c r="F14" s="5">
        <v>155</v>
      </c>
      <c r="G14" s="40"/>
      <c r="H14" s="66">
        <f t="shared" si="2"/>
        <v>0</v>
      </c>
      <c r="I14" s="66">
        <f t="shared" si="3"/>
        <v>0</v>
      </c>
    </row>
    <row r="15" spans="1:9" ht="25.15" customHeight="1" x14ac:dyDescent="0.25">
      <c r="A15" s="49"/>
      <c r="B15" s="50"/>
      <c r="C15" s="4" t="s">
        <v>45</v>
      </c>
      <c r="D15" s="4" t="s">
        <v>46</v>
      </c>
      <c r="E15" s="15">
        <v>216</v>
      </c>
      <c r="F15" s="5">
        <v>155</v>
      </c>
      <c r="G15" s="40"/>
      <c r="H15" s="66">
        <f t="shared" si="2"/>
        <v>0</v>
      </c>
      <c r="I15" s="66">
        <f t="shared" si="3"/>
        <v>0</v>
      </c>
    </row>
    <row r="16" spans="1:9" ht="25.15" customHeight="1" x14ac:dyDescent="0.25">
      <c r="A16" s="49" t="s">
        <v>59</v>
      </c>
      <c r="B16" s="50"/>
      <c r="C16" s="4" t="s">
        <v>45</v>
      </c>
      <c r="D16" s="4" t="s">
        <v>46</v>
      </c>
      <c r="E16" s="4">
        <v>216</v>
      </c>
      <c r="F16" s="5">
        <v>155</v>
      </c>
      <c r="G16" s="40"/>
      <c r="H16" s="66">
        <f t="shared" si="2"/>
        <v>0</v>
      </c>
      <c r="I16" s="66">
        <f t="shared" si="1"/>
        <v>0</v>
      </c>
    </row>
    <row r="17" spans="1:9" ht="25.15" customHeight="1" x14ac:dyDescent="0.25">
      <c r="A17" s="49"/>
      <c r="B17" s="50"/>
      <c r="C17" s="4" t="s">
        <v>45</v>
      </c>
      <c r="D17" s="4" t="s">
        <v>46</v>
      </c>
      <c r="E17" s="15">
        <v>216</v>
      </c>
      <c r="F17" s="5">
        <v>155</v>
      </c>
      <c r="G17" s="40"/>
      <c r="H17" s="66">
        <f t="shared" si="2"/>
        <v>0</v>
      </c>
      <c r="I17" s="66">
        <f t="shared" si="1"/>
        <v>0</v>
      </c>
    </row>
    <row r="18" spans="1:9" ht="25.15" customHeight="1" x14ac:dyDescent="0.25">
      <c r="A18" s="49"/>
      <c r="B18" s="50"/>
      <c r="C18" s="4" t="s">
        <v>45</v>
      </c>
      <c r="D18" s="4" t="s">
        <v>46</v>
      </c>
      <c r="E18" s="4">
        <v>216</v>
      </c>
      <c r="F18" s="5">
        <v>155</v>
      </c>
      <c r="G18" s="40"/>
      <c r="H18" s="66">
        <f t="shared" si="2"/>
        <v>0</v>
      </c>
      <c r="I18" s="66">
        <f t="shared" si="1"/>
        <v>0</v>
      </c>
    </row>
    <row r="19" spans="1:9" ht="25.15" customHeight="1" x14ac:dyDescent="0.25">
      <c r="A19" s="49"/>
      <c r="B19" s="50"/>
      <c r="C19" s="4" t="s">
        <v>45</v>
      </c>
      <c r="D19" s="4" t="s">
        <v>46</v>
      </c>
      <c r="E19" s="15">
        <v>216</v>
      </c>
      <c r="F19" s="5">
        <v>155</v>
      </c>
      <c r="G19" s="40"/>
      <c r="H19" s="66">
        <f t="shared" si="2"/>
        <v>0</v>
      </c>
      <c r="I19" s="66">
        <f t="shared" si="1"/>
        <v>0</v>
      </c>
    </row>
    <row r="20" spans="1:9" ht="25.15" customHeight="1" x14ac:dyDescent="0.25">
      <c r="A20" s="49"/>
      <c r="B20" s="50"/>
      <c r="C20" s="4" t="s">
        <v>45</v>
      </c>
      <c r="D20" s="4" t="s">
        <v>46</v>
      </c>
      <c r="E20" s="4">
        <v>216</v>
      </c>
      <c r="F20" s="5">
        <v>155</v>
      </c>
      <c r="G20" s="40"/>
      <c r="H20" s="66">
        <f t="shared" si="2"/>
        <v>0</v>
      </c>
      <c r="I20" s="66">
        <f t="shared" si="1"/>
        <v>0</v>
      </c>
    </row>
    <row r="21" spans="1:9" ht="25.15" customHeight="1" x14ac:dyDescent="0.25">
      <c r="A21" s="49" t="s">
        <v>61</v>
      </c>
      <c r="B21" s="50"/>
      <c r="C21" s="4" t="s">
        <v>45</v>
      </c>
      <c r="D21" s="4" t="s">
        <v>46</v>
      </c>
      <c r="E21" s="15">
        <v>216</v>
      </c>
      <c r="F21" s="5">
        <v>155</v>
      </c>
      <c r="G21" s="40"/>
      <c r="H21" s="66">
        <f t="shared" si="2"/>
        <v>0</v>
      </c>
      <c r="I21" s="66">
        <f t="shared" si="1"/>
        <v>0</v>
      </c>
    </row>
    <row r="22" spans="1:9" ht="25.15" customHeight="1" x14ac:dyDescent="0.25">
      <c r="A22" s="49"/>
      <c r="B22" s="50"/>
      <c r="C22" s="4" t="s">
        <v>45</v>
      </c>
      <c r="D22" s="4" t="s">
        <v>46</v>
      </c>
      <c r="E22" s="4">
        <v>216</v>
      </c>
      <c r="F22" s="5">
        <v>155</v>
      </c>
      <c r="G22" s="40"/>
      <c r="H22" s="66">
        <f t="shared" si="2"/>
        <v>0</v>
      </c>
      <c r="I22" s="66">
        <f t="shared" si="1"/>
        <v>0</v>
      </c>
    </row>
    <row r="23" spans="1:9" ht="25.15" customHeight="1" x14ac:dyDescent="0.25">
      <c r="A23" s="49"/>
      <c r="B23" s="50"/>
      <c r="C23" s="4" t="s">
        <v>45</v>
      </c>
      <c r="D23" s="4" t="s">
        <v>46</v>
      </c>
      <c r="E23" s="15">
        <v>216</v>
      </c>
      <c r="F23" s="5">
        <v>155</v>
      </c>
      <c r="G23" s="40"/>
      <c r="H23" s="66">
        <f t="shared" si="2"/>
        <v>0</v>
      </c>
      <c r="I23" s="66">
        <f t="shared" si="1"/>
        <v>0</v>
      </c>
    </row>
    <row r="24" spans="1:9" ht="25.15" customHeight="1" x14ac:dyDescent="0.25">
      <c r="A24" s="49"/>
      <c r="B24" s="50"/>
      <c r="C24" s="4" t="s">
        <v>45</v>
      </c>
      <c r="D24" s="4" t="s">
        <v>46</v>
      </c>
      <c r="E24" s="4">
        <v>216</v>
      </c>
      <c r="F24" s="5">
        <v>155</v>
      </c>
      <c r="G24" s="40"/>
      <c r="H24" s="66">
        <f t="shared" si="2"/>
        <v>0</v>
      </c>
      <c r="I24" s="66">
        <f t="shared" si="1"/>
        <v>0</v>
      </c>
    </row>
    <row r="25" spans="1:9" ht="25.15" customHeight="1" x14ac:dyDescent="0.25">
      <c r="A25" s="49"/>
      <c r="B25" s="50"/>
      <c r="C25" s="4" t="s">
        <v>45</v>
      </c>
      <c r="D25" s="4" t="s">
        <v>46</v>
      </c>
      <c r="E25" s="15">
        <v>216</v>
      </c>
      <c r="F25" s="5">
        <v>155</v>
      </c>
      <c r="G25" s="40"/>
      <c r="H25" s="66">
        <f t="shared" si="2"/>
        <v>0</v>
      </c>
      <c r="I25" s="66">
        <f t="shared" si="1"/>
        <v>0</v>
      </c>
    </row>
    <row r="26" spans="1:9" ht="25.15" customHeight="1" x14ac:dyDescent="0.25">
      <c r="A26" s="49" t="s">
        <v>99</v>
      </c>
      <c r="B26" s="50"/>
      <c r="C26" s="4" t="s">
        <v>45</v>
      </c>
      <c r="D26" s="4" t="s">
        <v>46</v>
      </c>
      <c r="E26" s="4">
        <v>216</v>
      </c>
      <c r="F26" s="5">
        <v>155</v>
      </c>
      <c r="G26" s="40"/>
      <c r="H26" s="66">
        <f t="shared" si="2"/>
        <v>0</v>
      </c>
      <c r="I26" s="66">
        <f t="shared" ref="I26:I30" si="4">F26*G26</f>
        <v>0</v>
      </c>
    </row>
    <row r="27" spans="1:9" ht="25.15" customHeight="1" x14ac:dyDescent="0.25">
      <c r="A27" s="49"/>
      <c r="B27" s="50"/>
      <c r="C27" s="4" t="s">
        <v>45</v>
      </c>
      <c r="D27" s="4" t="s">
        <v>46</v>
      </c>
      <c r="E27" s="15">
        <v>216</v>
      </c>
      <c r="F27" s="5">
        <v>155</v>
      </c>
      <c r="G27" s="40"/>
      <c r="H27" s="66">
        <f t="shared" si="2"/>
        <v>0</v>
      </c>
      <c r="I27" s="66">
        <f t="shared" si="4"/>
        <v>0</v>
      </c>
    </row>
    <row r="28" spans="1:9" ht="25.15" customHeight="1" x14ac:dyDescent="0.25">
      <c r="A28" s="49"/>
      <c r="B28" s="50"/>
      <c r="C28" s="4" t="s">
        <v>45</v>
      </c>
      <c r="D28" s="4" t="s">
        <v>46</v>
      </c>
      <c r="E28" s="4">
        <v>216</v>
      </c>
      <c r="F28" s="5">
        <v>155</v>
      </c>
      <c r="G28" s="40"/>
      <c r="H28" s="66">
        <f t="shared" si="2"/>
        <v>0</v>
      </c>
      <c r="I28" s="66">
        <f t="shared" si="4"/>
        <v>0</v>
      </c>
    </row>
    <row r="29" spans="1:9" ht="25.15" customHeight="1" x14ac:dyDescent="0.25">
      <c r="A29" s="49"/>
      <c r="B29" s="50"/>
      <c r="C29" s="4" t="s">
        <v>45</v>
      </c>
      <c r="D29" s="4" t="s">
        <v>46</v>
      </c>
      <c r="E29" s="15">
        <v>216</v>
      </c>
      <c r="F29" s="5">
        <v>155</v>
      </c>
      <c r="G29" s="40"/>
      <c r="H29" s="66">
        <f t="shared" si="2"/>
        <v>0</v>
      </c>
      <c r="I29" s="66">
        <f t="shared" si="4"/>
        <v>0</v>
      </c>
    </row>
    <row r="30" spans="1:9" ht="25.15" customHeight="1" x14ac:dyDescent="0.25">
      <c r="A30" s="49"/>
      <c r="B30" s="50"/>
      <c r="C30" s="4" t="s">
        <v>45</v>
      </c>
      <c r="D30" s="4" t="s">
        <v>46</v>
      </c>
      <c r="E30" s="4">
        <v>216</v>
      </c>
      <c r="F30" s="5">
        <v>155</v>
      </c>
      <c r="G30" s="40"/>
      <c r="H30" s="66">
        <f t="shared" si="2"/>
        <v>0</v>
      </c>
      <c r="I30" s="66">
        <f t="shared" si="4"/>
        <v>0</v>
      </c>
    </row>
    <row r="31" spans="1:9" ht="25.15" customHeight="1" x14ac:dyDescent="0.25">
      <c r="A31" s="49" t="s">
        <v>108</v>
      </c>
      <c r="B31" s="50"/>
      <c r="C31" s="4" t="s">
        <v>45</v>
      </c>
      <c r="D31" s="4" t="s">
        <v>46</v>
      </c>
      <c r="E31" s="15">
        <v>216</v>
      </c>
      <c r="F31" s="5">
        <v>155</v>
      </c>
      <c r="G31" s="40"/>
      <c r="H31" s="66">
        <f t="shared" si="2"/>
        <v>0</v>
      </c>
      <c r="I31" s="66">
        <f t="shared" ref="I31:I35" si="5">F31*G31</f>
        <v>0</v>
      </c>
    </row>
    <row r="32" spans="1:9" ht="25.15" customHeight="1" x14ac:dyDescent="0.25">
      <c r="A32" s="49"/>
      <c r="B32" s="50"/>
      <c r="C32" s="4" t="s">
        <v>45</v>
      </c>
      <c r="D32" s="4" t="s">
        <v>46</v>
      </c>
      <c r="E32" s="4">
        <v>216</v>
      </c>
      <c r="F32" s="5">
        <v>155</v>
      </c>
      <c r="G32" s="40"/>
      <c r="H32" s="66">
        <f t="shared" si="2"/>
        <v>0</v>
      </c>
      <c r="I32" s="66">
        <f t="shared" si="5"/>
        <v>0</v>
      </c>
    </row>
    <row r="33" spans="1:9" ht="25.15" customHeight="1" x14ac:dyDescent="0.25">
      <c r="A33" s="49"/>
      <c r="B33" s="50"/>
      <c r="C33" s="4" t="s">
        <v>45</v>
      </c>
      <c r="D33" s="4" t="s">
        <v>46</v>
      </c>
      <c r="E33" s="15">
        <v>216</v>
      </c>
      <c r="F33" s="5">
        <v>155</v>
      </c>
      <c r="G33" s="40"/>
      <c r="H33" s="66">
        <f t="shared" si="2"/>
        <v>0</v>
      </c>
      <c r="I33" s="66">
        <f t="shared" si="5"/>
        <v>0</v>
      </c>
    </row>
    <row r="34" spans="1:9" ht="25.15" customHeight="1" x14ac:dyDescent="0.25">
      <c r="A34" s="49"/>
      <c r="B34" s="50"/>
      <c r="C34" s="4" t="s">
        <v>45</v>
      </c>
      <c r="D34" s="4" t="s">
        <v>46</v>
      </c>
      <c r="E34" s="4">
        <v>216</v>
      </c>
      <c r="F34" s="5">
        <v>155</v>
      </c>
      <c r="G34" s="40"/>
      <c r="H34" s="66">
        <f t="shared" si="2"/>
        <v>0</v>
      </c>
      <c r="I34" s="66">
        <f t="shared" si="5"/>
        <v>0</v>
      </c>
    </row>
    <row r="35" spans="1:9" ht="25.15" customHeight="1" x14ac:dyDescent="0.25">
      <c r="A35" s="49"/>
      <c r="B35" s="50"/>
      <c r="C35" s="4" t="s">
        <v>45</v>
      </c>
      <c r="D35" s="4" t="s">
        <v>46</v>
      </c>
      <c r="E35" s="15">
        <v>216</v>
      </c>
      <c r="F35" s="5">
        <v>155</v>
      </c>
      <c r="G35" s="40"/>
      <c r="H35" s="66">
        <f t="shared" si="2"/>
        <v>0</v>
      </c>
      <c r="I35" s="66">
        <f t="shared" si="5"/>
        <v>0</v>
      </c>
    </row>
    <row r="36" spans="1:9" ht="25.15" customHeight="1" x14ac:dyDescent="0.25">
      <c r="A36" s="49" t="s">
        <v>60</v>
      </c>
      <c r="B36" s="50"/>
      <c r="C36" s="4" t="s">
        <v>45</v>
      </c>
      <c r="D36" s="4" t="s">
        <v>46</v>
      </c>
      <c r="E36" s="4">
        <v>216</v>
      </c>
      <c r="F36" s="5">
        <v>155</v>
      </c>
      <c r="G36" s="40"/>
      <c r="H36" s="66">
        <f t="shared" si="2"/>
        <v>0</v>
      </c>
      <c r="I36" s="66">
        <f t="shared" si="1"/>
        <v>0</v>
      </c>
    </row>
    <row r="37" spans="1:9" ht="25.15" customHeight="1" x14ac:dyDescent="0.25">
      <c r="A37" s="49"/>
      <c r="B37" s="50"/>
      <c r="C37" s="4" t="s">
        <v>45</v>
      </c>
      <c r="D37" s="4" t="s">
        <v>46</v>
      </c>
      <c r="E37" s="15">
        <v>216</v>
      </c>
      <c r="F37" s="5">
        <v>155</v>
      </c>
      <c r="G37" s="40"/>
      <c r="H37" s="66">
        <f t="shared" si="2"/>
        <v>0</v>
      </c>
      <c r="I37" s="66">
        <f t="shared" si="1"/>
        <v>0</v>
      </c>
    </row>
    <row r="38" spans="1:9" ht="25.15" customHeight="1" x14ac:dyDescent="0.25">
      <c r="A38" s="49"/>
      <c r="B38" s="50"/>
      <c r="C38" s="4" t="s">
        <v>45</v>
      </c>
      <c r="D38" s="4" t="s">
        <v>46</v>
      </c>
      <c r="E38" s="4">
        <v>216</v>
      </c>
      <c r="F38" s="5">
        <v>155</v>
      </c>
      <c r="G38" s="40"/>
      <c r="H38" s="66">
        <f t="shared" si="2"/>
        <v>0</v>
      </c>
      <c r="I38" s="66">
        <f t="shared" si="1"/>
        <v>0</v>
      </c>
    </row>
    <row r="39" spans="1:9" ht="25.15" customHeight="1" x14ac:dyDescent="0.25">
      <c r="A39" s="49"/>
      <c r="B39" s="50"/>
      <c r="C39" s="4" t="s">
        <v>45</v>
      </c>
      <c r="D39" s="4" t="s">
        <v>46</v>
      </c>
      <c r="E39" s="15">
        <v>216</v>
      </c>
      <c r="F39" s="5">
        <v>155</v>
      </c>
      <c r="G39" s="40"/>
      <c r="H39" s="66">
        <f t="shared" si="2"/>
        <v>0</v>
      </c>
      <c r="I39" s="66">
        <f t="shared" si="1"/>
        <v>0</v>
      </c>
    </row>
    <row r="40" spans="1:9" ht="25.15" customHeight="1" x14ac:dyDescent="0.25">
      <c r="A40" s="49"/>
      <c r="B40" s="50"/>
      <c r="C40" s="4" t="s">
        <v>45</v>
      </c>
      <c r="D40" s="4" t="s">
        <v>46</v>
      </c>
      <c r="E40" s="4">
        <v>216</v>
      </c>
      <c r="F40" s="5">
        <v>155</v>
      </c>
      <c r="G40" s="40"/>
      <c r="H40" s="66">
        <f t="shared" si="2"/>
        <v>0</v>
      </c>
      <c r="I40" s="66">
        <f t="shared" si="1"/>
        <v>0</v>
      </c>
    </row>
    <row r="41" spans="1:9" ht="25.15" customHeight="1" x14ac:dyDescent="0.25">
      <c r="A41" s="49" t="s">
        <v>48</v>
      </c>
      <c r="B41" s="50"/>
      <c r="C41" s="4" t="s">
        <v>45</v>
      </c>
      <c r="D41" s="4" t="s">
        <v>46</v>
      </c>
      <c r="E41" s="15">
        <v>216</v>
      </c>
      <c r="F41" s="5">
        <v>155</v>
      </c>
      <c r="G41" s="40"/>
      <c r="H41" s="66">
        <f t="shared" si="2"/>
        <v>0</v>
      </c>
      <c r="I41" s="66">
        <f t="shared" si="1"/>
        <v>0</v>
      </c>
    </row>
    <row r="42" spans="1:9" ht="25.15" customHeight="1" x14ac:dyDescent="0.25">
      <c r="A42" s="49"/>
      <c r="B42" s="50"/>
      <c r="C42" s="4" t="s">
        <v>45</v>
      </c>
      <c r="D42" s="4" t="s">
        <v>46</v>
      </c>
      <c r="E42" s="4">
        <v>216</v>
      </c>
      <c r="F42" s="5">
        <v>155</v>
      </c>
      <c r="G42" s="40"/>
      <c r="H42" s="66">
        <f t="shared" si="2"/>
        <v>0</v>
      </c>
      <c r="I42" s="66">
        <f t="shared" si="1"/>
        <v>0</v>
      </c>
    </row>
    <row r="43" spans="1:9" ht="25.15" customHeight="1" x14ac:dyDescent="0.25">
      <c r="A43" s="49"/>
      <c r="B43" s="50"/>
      <c r="C43" s="4" t="s">
        <v>45</v>
      </c>
      <c r="D43" s="4" t="s">
        <v>46</v>
      </c>
      <c r="E43" s="15">
        <v>216</v>
      </c>
      <c r="F43" s="5">
        <v>155</v>
      </c>
      <c r="G43" s="40"/>
      <c r="H43" s="66">
        <f t="shared" si="2"/>
        <v>0</v>
      </c>
      <c r="I43" s="66">
        <f t="shared" si="1"/>
        <v>0</v>
      </c>
    </row>
    <row r="44" spans="1:9" ht="25.15" customHeight="1" x14ac:dyDescent="0.25">
      <c r="A44" s="49"/>
      <c r="B44" s="50"/>
      <c r="C44" s="4" t="s">
        <v>45</v>
      </c>
      <c r="D44" s="4" t="s">
        <v>46</v>
      </c>
      <c r="E44" s="4">
        <v>216</v>
      </c>
      <c r="F44" s="5">
        <v>155</v>
      </c>
      <c r="G44" s="40"/>
      <c r="H44" s="66">
        <f t="shared" si="2"/>
        <v>0</v>
      </c>
      <c r="I44" s="66">
        <f t="shared" si="1"/>
        <v>0</v>
      </c>
    </row>
    <row r="45" spans="1:9" ht="25.15" customHeight="1" x14ac:dyDescent="0.25">
      <c r="A45" s="49"/>
      <c r="B45" s="50"/>
      <c r="C45" s="4" t="s">
        <v>45</v>
      </c>
      <c r="D45" s="4" t="s">
        <v>46</v>
      </c>
      <c r="E45" s="15">
        <v>216</v>
      </c>
      <c r="F45" s="5">
        <v>155</v>
      </c>
      <c r="G45" s="40"/>
      <c r="H45" s="66">
        <f t="shared" si="2"/>
        <v>0</v>
      </c>
      <c r="I45" s="66">
        <f t="shared" si="1"/>
        <v>0</v>
      </c>
    </row>
    <row r="46" spans="1:9" ht="25.15" customHeight="1" x14ac:dyDescent="0.25">
      <c r="A46" s="49" t="s">
        <v>62</v>
      </c>
      <c r="B46" s="50"/>
      <c r="C46" s="4" t="s">
        <v>45</v>
      </c>
      <c r="D46" s="4" t="s">
        <v>46</v>
      </c>
      <c r="E46" s="4">
        <v>216</v>
      </c>
      <c r="F46" s="5">
        <v>155</v>
      </c>
      <c r="G46" s="40"/>
      <c r="H46" s="66">
        <f t="shared" si="2"/>
        <v>0</v>
      </c>
      <c r="I46" s="66">
        <f t="shared" si="1"/>
        <v>0</v>
      </c>
    </row>
    <row r="47" spans="1:9" ht="25.15" customHeight="1" x14ac:dyDescent="0.25">
      <c r="A47" s="49"/>
      <c r="B47" s="50"/>
      <c r="C47" s="4" t="s">
        <v>45</v>
      </c>
      <c r="D47" s="4" t="s">
        <v>46</v>
      </c>
      <c r="E47" s="15">
        <v>216</v>
      </c>
      <c r="F47" s="5">
        <v>155</v>
      </c>
      <c r="G47" s="40"/>
      <c r="H47" s="66">
        <f t="shared" si="2"/>
        <v>0</v>
      </c>
      <c r="I47" s="66">
        <f t="shared" si="1"/>
        <v>0</v>
      </c>
    </row>
    <row r="48" spans="1:9" ht="25.15" customHeight="1" x14ac:dyDescent="0.25">
      <c r="A48" s="49"/>
      <c r="B48" s="50"/>
      <c r="C48" s="4" t="s">
        <v>45</v>
      </c>
      <c r="D48" s="4" t="s">
        <v>46</v>
      </c>
      <c r="E48" s="4">
        <v>216</v>
      </c>
      <c r="F48" s="5">
        <v>155</v>
      </c>
      <c r="G48" s="40"/>
      <c r="H48" s="66">
        <f t="shared" si="2"/>
        <v>0</v>
      </c>
      <c r="I48" s="66">
        <f t="shared" si="1"/>
        <v>0</v>
      </c>
    </row>
    <row r="49" spans="1:9" ht="25.15" customHeight="1" x14ac:dyDescent="0.25">
      <c r="A49" s="49"/>
      <c r="B49" s="50"/>
      <c r="C49" s="4" t="s">
        <v>45</v>
      </c>
      <c r="D49" s="4" t="s">
        <v>46</v>
      </c>
      <c r="E49" s="15">
        <v>216</v>
      </c>
      <c r="F49" s="5">
        <v>155</v>
      </c>
      <c r="G49" s="40"/>
      <c r="H49" s="66">
        <f t="shared" si="2"/>
        <v>0</v>
      </c>
      <c r="I49" s="66">
        <f t="shared" si="1"/>
        <v>0</v>
      </c>
    </row>
    <row r="50" spans="1:9" ht="25.15" customHeight="1" x14ac:dyDescent="0.25">
      <c r="A50" s="49"/>
      <c r="B50" s="50"/>
      <c r="C50" s="4" t="s">
        <v>45</v>
      </c>
      <c r="D50" s="4" t="s">
        <v>46</v>
      </c>
      <c r="E50" s="4">
        <v>216</v>
      </c>
      <c r="F50" s="5">
        <v>155</v>
      </c>
      <c r="G50" s="40"/>
      <c r="H50" s="66">
        <f t="shared" si="2"/>
        <v>0</v>
      </c>
      <c r="I50" s="66">
        <f t="shared" si="1"/>
        <v>0</v>
      </c>
    </row>
    <row r="51" spans="1:9" ht="25.15" customHeight="1" x14ac:dyDescent="0.25">
      <c r="A51" s="49" t="s">
        <v>93</v>
      </c>
      <c r="B51" s="50"/>
      <c r="C51" s="4" t="s">
        <v>45</v>
      </c>
      <c r="D51" s="4" t="s">
        <v>46</v>
      </c>
      <c r="E51" s="15">
        <v>216</v>
      </c>
      <c r="F51" s="5">
        <v>155</v>
      </c>
      <c r="G51" s="40"/>
      <c r="H51" s="66">
        <f t="shared" si="2"/>
        <v>0</v>
      </c>
      <c r="I51" s="66">
        <f t="shared" ref="I51:I55" si="6">F51*G51</f>
        <v>0</v>
      </c>
    </row>
    <row r="52" spans="1:9" ht="25.15" customHeight="1" x14ac:dyDescent="0.25">
      <c r="A52" s="49"/>
      <c r="B52" s="50"/>
      <c r="C52" s="4" t="s">
        <v>45</v>
      </c>
      <c r="D52" s="4" t="s">
        <v>46</v>
      </c>
      <c r="E52" s="4">
        <v>216</v>
      </c>
      <c r="F52" s="5">
        <v>155</v>
      </c>
      <c r="G52" s="40"/>
      <c r="H52" s="66">
        <f t="shared" si="2"/>
        <v>0</v>
      </c>
      <c r="I52" s="66">
        <f t="shared" si="6"/>
        <v>0</v>
      </c>
    </row>
    <row r="53" spans="1:9" ht="25.15" customHeight="1" x14ac:dyDescent="0.25">
      <c r="A53" s="49"/>
      <c r="B53" s="50"/>
      <c r="C53" s="4" t="s">
        <v>45</v>
      </c>
      <c r="D53" s="4" t="s">
        <v>46</v>
      </c>
      <c r="E53" s="15">
        <v>216</v>
      </c>
      <c r="F53" s="5">
        <v>155</v>
      </c>
      <c r="G53" s="40"/>
      <c r="H53" s="66">
        <f t="shared" si="2"/>
        <v>0</v>
      </c>
      <c r="I53" s="66">
        <f t="shared" si="6"/>
        <v>0</v>
      </c>
    </row>
    <row r="54" spans="1:9" ht="25.15" customHeight="1" x14ac:dyDescent="0.25">
      <c r="A54" s="49"/>
      <c r="B54" s="50"/>
      <c r="C54" s="4" t="s">
        <v>45</v>
      </c>
      <c r="D54" s="4" t="s">
        <v>46</v>
      </c>
      <c r="E54" s="4">
        <v>216</v>
      </c>
      <c r="F54" s="5">
        <v>155</v>
      </c>
      <c r="G54" s="40"/>
      <c r="H54" s="66">
        <f t="shared" si="2"/>
        <v>0</v>
      </c>
      <c r="I54" s="66">
        <f t="shared" si="6"/>
        <v>0</v>
      </c>
    </row>
    <row r="55" spans="1:9" ht="25.15" customHeight="1" x14ac:dyDescent="0.25">
      <c r="A55" s="49"/>
      <c r="B55" s="50"/>
      <c r="C55" s="4" t="s">
        <v>45</v>
      </c>
      <c r="D55" s="4" t="s">
        <v>46</v>
      </c>
      <c r="E55" s="15">
        <v>216</v>
      </c>
      <c r="F55" s="5">
        <v>155</v>
      </c>
      <c r="G55" s="40"/>
      <c r="H55" s="66">
        <f t="shared" si="2"/>
        <v>0</v>
      </c>
      <c r="I55" s="66">
        <f t="shared" si="6"/>
        <v>0</v>
      </c>
    </row>
    <row r="56" spans="1:9" ht="25.15" customHeight="1" x14ac:dyDescent="0.25">
      <c r="A56" s="49" t="s">
        <v>63</v>
      </c>
      <c r="B56" s="50"/>
      <c r="C56" s="4" t="s">
        <v>45</v>
      </c>
      <c r="D56" s="4" t="s">
        <v>46</v>
      </c>
      <c r="E56" s="4">
        <v>216</v>
      </c>
      <c r="F56" s="5">
        <v>155</v>
      </c>
      <c r="G56" s="40"/>
      <c r="H56" s="66">
        <f t="shared" si="2"/>
        <v>0</v>
      </c>
      <c r="I56" s="66">
        <f t="shared" si="1"/>
        <v>0</v>
      </c>
    </row>
    <row r="57" spans="1:9" ht="25.15" customHeight="1" x14ac:dyDescent="0.25">
      <c r="A57" s="49"/>
      <c r="B57" s="50"/>
      <c r="C57" s="4" t="s">
        <v>45</v>
      </c>
      <c r="D57" s="4" t="s">
        <v>46</v>
      </c>
      <c r="E57" s="15">
        <v>216</v>
      </c>
      <c r="F57" s="5">
        <v>155</v>
      </c>
      <c r="G57" s="40"/>
      <c r="H57" s="66">
        <f t="shared" si="2"/>
        <v>0</v>
      </c>
      <c r="I57" s="66">
        <f t="shared" si="1"/>
        <v>0</v>
      </c>
    </row>
    <row r="58" spans="1:9" ht="25.15" customHeight="1" x14ac:dyDescent="0.25">
      <c r="A58" s="49"/>
      <c r="B58" s="50"/>
      <c r="C58" s="4" t="s">
        <v>45</v>
      </c>
      <c r="D58" s="4" t="s">
        <v>46</v>
      </c>
      <c r="E58" s="4">
        <v>216</v>
      </c>
      <c r="F58" s="5">
        <v>155</v>
      </c>
      <c r="G58" s="40"/>
      <c r="H58" s="66">
        <f t="shared" si="2"/>
        <v>0</v>
      </c>
      <c r="I58" s="66">
        <f t="shared" si="1"/>
        <v>0</v>
      </c>
    </row>
    <row r="59" spans="1:9" ht="25.15" customHeight="1" x14ac:dyDescent="0.25">
      <c r="A59" s="49"/>
      <c r="B59" s="50"/>
      <c r="C59" s="4" t="s">
        <v>45</v>
      </c>
      <c r="D59" s="4" t="s">
        <v>46</v>
      </c>
      <c r="E59" s="15">
        <v>216</v>
      </c>
      <c r="F59" s="5">
        <v>155</v>
      </c>
      <c r="G59" s="40"/>
      <c r="H59" s="66">
        <f t="shared" si="2"/>
        <v>0</v>
      </c>
      <c r="I59" s="66">
        <f t="shared" si="1"/>
        <v>0</v>
      </c>
    </row>
    <row r="60" spans="1:9" ht="25.15" customHeight="1" x14ac:dyDescent="0.25">
      <c r="A60" s="49"/>
      <c r="B60" s="50"/>
      <c r="C60" s="4" t="s">
        <v>45</v>
      </c>
      <c r="D60" s="4" t="s">
        <v>46</v>
      </c>
      <c r="E60" s="4">
        <v>216</v>
      </c>
      <c r="F60" s="5">
        <v>155</v>
      </c>
      <c r="G60" s="40"/>
      <c r="H60" s="66">
        <f t="shared" si="2"/>
        <v>0</v>
      </c>
      <c r="I60" s="66">
        <f t="shared" si="1"/>
        <v>0</v>
      </c>
    </row>
    <row r="61" spans="1:9" ht="25.15" customHeight="1" x14ac:dyDescent="0.25">
      <c r="A61" s="49" t="s">
        <v>49</v>
      </c>
      <c r="B61" s="50"/>
      <c r="C61" s="4" t="s">
        <v>45</v>
      </c>
      <c r="D61" s="4" t="s">
        <v>46</v>
      </c>
      <c r="E61" s="15">
        <v>216</v>
      </c>
      <c r="F61" s="5">
        <v>155</v>
      </c>
      <c r="G61" s="40"/>
      <c r="H61" s="66">
        <f t="shared" si="2"/>
        <v>0</v>
      </c>
      <c r="I61" s="66">
        <f t="shared" ref="I61:I85" si="7">F61*G61</f>
        <v>0</v>
      </c>
    </row>
    <row r="62" spans="1:9" ht="25.15" customHeight="1" x14ac:dyDescent="0.25">
      <c r="A62" s="49"/>
      <c r="B62" s="50"/>
      <c r="C62" s="4" t="s">
        <v>45</v>
      </c>
      <c r="D62" s="4" t="s">
        <v>46</v>
      </c>
      <c r="E62" s="4">
        <v>216</v>
      </c>
      <c r="F62" s="5">
        <v>155</v>
      </c>
      <c r="G62" s="40"/>
      <c r="H62" s="66">
        <f t="shared" si="2"/>
        <v>0</v>
      </c>
      <c r="I62" s="66">
        <f t="shared" si="7"/>
        <v>0</v>
      </c>
    </row>
    <row r="63" spans="1:9" ht="25.15" customHeight="1" x14ac:dyDescent="0.25">
      <c r="A63" s="49"/>
      <c r="B63" s="50"/>
      <c r="C63" s="4" t="s">
        <v>45</v>
      </c>
      <c r="D63" s="4" t="s">
        <v>46</v>
      </c>
      <c r="E63" s="15">
        <v>216</v>
      </c>
      <c r="F63" s="5">
        <v>155</v>
      </c>
      <c r="G63" s="40"/>
      <c r="H63" s="66">
        <f t="shared" si="2"/>
        <v>0</v>
      </c>
      <c r="I63" s="66">
        <f t="shared" si="7"/>
        <v>0</v>
      </c>
    </row>
    <row r="64" spans="1:9" ht="25.15" customHeight="1" x14ac:dyDescent="0.25">
      <c r="A64" s="49"/>
      <c r="B64" s="50"/>
      <c r="C64" s="4" t="s">
        <v>45</v>
      </c>
      <c r="D64" s="4" t="s">
        <v>46</v>
      </c>
      <c r="E64" s="4">
        <v>216</v>
      </c>
      <c r="F64" s="5">
        <v>155</v>
      </c>
      <c r="G64" s="40"/>
      <c r="H64" s="66">
        <f t="shared" si="2"/>
        <v>0</v>
      </c>
      <c r="I64" s="66">
        <f t="shared" si="7"/>
        <v>0</v>
      </c>
    </row>
    <row r="65" spans="1:9" ht="25.15" customHeight="1" x14ac:dyDescent="0.25">
      <c r="A65" s="49"/>
      <c r="B65" s="50"/>
      <c r="C65" s="4" t="s">
        <v>45</v>
      </c>
      <c r="D65" s="4" t="s">
        <v>46</v>
      </c>
      <c r="E65" s="15">
        <v>216</v>
      </c>
      <c r="F65" s="5">
        <v>155</v>
      </c>
      <c r="G65" s="40"/>
      <c r="H65" s="66">
        <f t="shared" si="2"/>
        <v>0</v>
      </c>
      <c r="I65" s="66">
        <f t="shared" si="7"/>
        <v>0</v>
      </c>
    </row>
    <row r="66" spans="1:9" ht="25.15" customHeight="1" x14ac:dyDescent="0.25">
      <c r="A66" s="49" t="s">
        <v>56</v>
      </c>
      <c r="B66" s="50"/>
      <c r="C66" s="4" t="s">
        <v>45</v>
      </c>
      <c r="D66" s="4" t="s">
        <v>46</v>
      </c>
      <c r="E66" s="4">
        <v>216</v>
      </c>
      <c r="F66" s="5">
        <v>155</v>
      </c>
      <c r="G66" s="40"/>
      <c r="H66" s="66">
        <f t="shared" si="2"/>
        <v>0</v>
      </c>
      <c r="I66" s="66">
        <f t="shared" si="7"/>
        <v>0</v>
      </c>
    </row>
    <row r="67" spans="1:9" ht="25.15" customHeight="1" x14ac:dyDescent="0.25">
      <c r="A67" s="49"/>
      <c r="B67" s="50"/>
      <c r="C67" s="4" t="s">
        <v>45</v>
      </c>
      <c r="D67" s="4" t="s">
        <v>46</v>
      </c>
      <c r="E67" s="15">
        <v>216</v>
      </c>
      <c r="F67" s="5">
        <v>155</v>
      </c>
      <c r="G67" s="40"/>
      <c r="H67" s="66">
        <f t="shared" si="2"/>
        <v>0</v>
      </c>
      <c r="I67" s="66">
        <f t="shared" si="7"/>
        <v>0</v>
      </c>
    </row>
    <row r="68" spans="1:9" ht="25.15" customHeight="1" x14ac:dyDescent="0.25">
      <c r="A68" s="49"/>
      <c r="B68" s="50"/>
      <c r="C68" s="4" t="s">
        <v>45</v>
      </c>
      <c r="D68" s="4" t="s">
        <v>46</v>
      </c>
      <c r="E68" s="4">
        <v>216</v>
      </c>
      <c r="F68" s="5">
        <v>155</v>
      </c>
      <c r="G68" s="40"/>
      <c r="H68" s="66">
        <f t="shared" si="2"/>
        <v>0</v>
      </c>
      <c r="I68" s="66">
        <f t="shared" si="7"/>
        <v>0</v>
      </c>
    </row>
    <row r="69" spans="1:9" ht="25.15" customHeight="1" x14ac:dyDescent="0.25">
      <c r="A69" s="49"/>
      <c r="B69" s="50"/>
      <c r="C69" s="4" t="s">
        <v>45</v>
      </c>
      <c r="D69" s="4" t="s">
        <v>46</v>
      </c>
      <c r="E69" s="15">
        <v>216</v>
      </c>
      <c r="F69" s="5">
        <v>155</v>
      </c>
      <c r="G69" s="40"/>
      <c r="H69" s="66">
        <f t="shared" si="2"/>
        <v>0</v>
      </c>
      <c r="I69" s="66">
        <f t="shared" si="7"/>
        <v>0</v>
      </c>
    </row>
    <row r="70" spans="1:9" ht="25.15" customHeight="1" x14ac:dyDescent="0.25">
      <c r="A70" s="49"/>
      <c r="B70" s="50"/>
      <c r="C70" s="4" t="s">
        <v>45</v>
      </c>
      <c r="D70" s="4" t="s">
        <v>46</v>
      </c>
      <c r="E70" s="4">
        <v>216</v>
      </c>
      <c r="F70" s="5">
        <v>155</v>
      </c>
      <c r="G70" s="40"/>
      <c r="H70" s="66">
        <f t="shared" si="2"/>
        <v>0</v>
      </c>
      <c r="I70" s="66">
        <f t="shared" si="7"/>
        <v>0</v>
      </c>
    </row>
    <row r="71" spans="1:9" ht="25.15" customHeight="1" x14ac:dyDescent="0.25">
      <c r="A71" s="49" t="s">
        <v>50</v>
      </c>
      <c r="B71" s="50"/>
      <c r="C71" s="4" t="s">
        <v>45</v>
      </c>
      <c r="D71" s="4" t="s">
        <v>46</v>
      </c>
      <c r="E71" s="15">
        <v>216</v>
      </c>
      <c r="F71" s="5">
        <v>155</v>
      </c>
      <c r="G71" s="40"/>
      <c r="H71" s="66">
        <f t="shared" si="2"/>
        <v>0</v>
      </c>
      <c r="I71" s="66">
        <f t="shared" si="7"/>
        <v>0</v>
      </c>
    </row>
    <row r="72" spans="1:9" ht="25.15" customHeight="1" x14ac:dyDescent="0.25">
      <c r="A72" s="49"/>
      <c r="B72" s="50"/>
      <c r="C72" s="4" t="s">
        <v>45</v>
      </c>
      <c r="D72" s="4" t="s">
        <v>46</v>
      </c>
      <c r="E72" s="4">
        <v>216</v>
      </c>
      <c r="F72" s="5">
        <v>155</v>
      </c>
      <c r="G72" s="40"/>
      <c r="H72" s="66">
        <f t="shared" si="2"/>
        <v>0</v>
      </c>
      <c r="I72" s="66">
        <f t="shared" si="7"/>
        <v>0</v>
      </c>
    </row>
    <row r="73" spans="1:9" ht="25.15" customHeight="1" x14ac:dyDescent="0.25">
      <c r="A73" s="49"/>
      <c r="B73" s="50"/>
      <c r="C73" s="4" t="s">
        <v>45</v>
      </c>
      <c r="D73" s="4" t="s">
        <v>46</v>
      </c>
      <c r="E73" s="15">
        <v>216</v>
      </c>
      <c r="F73" s="5">
        <v>155</v>
      </c>
      <c r="G73" s="40"/>
      <c r="H73" s="66">
        <f t="shared" si="2"/>
        <v>0</v>
      </c>
      <c r="I73" s="66">
        <f t="shared" si="7"/>
        <v>0</v>
      </c>
    </row>
    <row r="74" spans="1:9" ht="25.15" customHeight="1" x14ac:dyDescent="0.25">
      <c r="A74" s="49"/>
      <c r="B74" s="50"/>
      <c r="C74" s="4" t="s">
        <v>45</v>
      </c>
      <c r="D74" s="4" t="s">
        <v>46</v>
      </c>
      <c r="E74" s="4">
        <v>216</v>
      </c>
      <c r="F74" s="5">
        <v>155</v>
      </c>
      <c r="G74" s="40"/>
      <c r="H74" s="66">
        <f t="shared" si="2"/>
        <v>0</v>
      </c>
      <c r="I74" s="66">
        <f t="shared" si="7"/>
        <v>0</v>
      </c>
    </row>
    <row r="75" spans="1:9" ht="25.15" customHeight="1" x14ac:dyDescent="0.25">
      <c r="A75" s="49"/>
      <c r="B75" s="50"/>
      <c r="C75" s="4" t="s">
        <v>45</v>
      </c>
      <c r="D75" s="4" t="s">
        <v>46</v>
      </c>
      <c r="E75" s="15">
        <v>216</v>
      </c>
      <c r="F75" s="5">
        <v>155</v>
      </c>
      <c r="G75" s="40"/>
      <c r="H75" s="66">
        <f t="shared" ref="H75:H123" si="8">E75*G75</f>
        <v>0</v>
      </c>
      <c r="I75" s="66">
        <f t="shared" si="7"/>
        <v>0</v>
      </c>
    </row>
    <row r="76" spans="1:9" ht="25.15" customHeight="1" x14ac:dyDescent="0.25">
      <c r="A76" s="49" t="s">
        <v>51</v>
      </c>
      <c r="B76" s="50"/>
      <c r="C76" s="4" t="s">
        <v>45</v>
      </c>
      <c r="D76" s="4" t="s">
        <v>46</v>
      </c>
      <c r="E76" s="4">
        <v>216</v>
      </c>
      <c r="F76" s="5">
        <v>155</v>
      </c>
      <c r="G76" s="40"/>
      <c r="H76" s="66">
        <f t="shared" si="8"/>
        <v>0</v>
      </c>
      <c r="I76" s="66">
        <f t="shared" si="7"/>
        <v>0</v>
      </c>
    </row>
    <row r="77" spans="1:9" ht="25.15" customHeight="1" x14ac:dyDescent="0.25">
      <c r="A77" s="49"/>
      <c r="B77" s="50"/>
      <c r="C77" s="4" t="s">
        <v>45</v>
      </c>
      <c r="D77" s="4" t="s">
        <v>46</v>
      </c>
      <c r="E77" s="15">
        <v>216</v>
      </c>
      <c r="F77" s="5">
        <v>155</v>
      </c>
      <c r="G77" s="40"/>
      <c r="H77" s="66">
        <f t="shared" si="8"/>
        <v>0</v>
      </c>
      <c r="I77" s="66">
        <f t="shared" si="7"/>
        <v>0</v>
      </c>
    </row>
    <row r="78" spans="1:9" ht="25.15" customHeight="1" x14ac:dyDescent="0.25">
      <c r="A78" s="49"/>
      <c r="B78" s="50"/>
      <c r="C78" s="4" t="s">
        <v>45</v>
      </c>
      <c r="D78" s="4" t="s">
        <v>46</v>
      </c>
      <c r="E78" s="4">
        <v>216</v>
      </c>
      <c r="F78" s="5">
        <v>155</v>
      </c>
      <c r="G78" s="40"/>
      <c r="H78" s="66">
        <f t="shared" si="8"/>
        <v>0</v>
      </c>
      <c r="I78" s="66">
        <f t="shared" si="7"/>
        <v>0</v>
      </c>
    </row>
    <row r="79" spans="1:9" ht="25.15" customHeight="1" x14ac:dyDescent="0.25">
      <c r="A79" s="49"/>
      <c r="B79" s="50"/>
      <c r="C79" s="4" t="s">
        <v>45</v>
      </c>
      <c r="D79" s="4" t="s">
        <v>46</v>
      </c>
      <c r="E79" s="15">
        <v>216</v>
      </c>
      <c r="F79" s="5">
        <v>155</v>
      </c>
      <c r="G79" s="40"/>
      <c r="H79" s="66">
        <f t="shared" si="8"/>
        <v>0</v>
      </c>
      <c r="I79" s="66">
        <f t="shared" si="7"/>
        <v>0</v>
      </c>
    </row>
    <row r="80" spans="1:9" ht="25.15" customHeight="1" x14ac:dyDescent="0.25">
      <c r="A80" s="49"/>
      <c r="B80" s="50"/>
      <c r="C80" s="4" t="s">
        <v>45</v>
      </c>
      <c r="D80" s="4" t="s">
        <v>46</v>
      </c>
      <c r="E80" s="4">
        <v>216</v>
      </c>
      <c r="F80" s="5">
        <v>155</v>
      </c>
      <c r="G80" s="40"/>
      <c r="H80" s="66">
        <f t="shared" si="8"/>
        <v>0</v>
      </c>
      <c r="I80" s="66">
        <f t="shared" si="7"/>
        <v>0</v>
      </c>
    </row>
    <row r="81" spans="1:9" ht="25.15" customHeight="1" x14ac:dyDescent="0.25">
      <c r="A81" s="49" t="s">
        <v>65</v>
      </c>
      <c r="B81" s="50"/>
      <c r="C81" s="4" t="s">
        <v>45</v>
      </c>
      <c r="D81" s="4" t="s">
        <v>46</v>
      </c>
      <c r="E81" s="15">
        <v>216</v>
      </c>
      <c r="F81" s="5">
        <v>155</v>
      </c>
      <c r="G81" s="40"/>
      <c r="H81" s="66">
        <f t="shared" si="8"/>
        <v>0</v>
      </c>
      <c r="I81" s="66">
        <f t="shared" si="7"/>
        <v>0</v>
      </c>
    </row>
    <row r="82" spans="1:9" ht="25.15" customHeight="1" x14ac:dyDescent="0.25">
      <c r="A82" s="49"/>
      <c r="B82" s="50"/>
      <c r="C82" s="4" t="s">
        <v>45</v>
      </c>
      <c r="D82" s="4" t="s">
        <v>46</v>
      </c>
      <c r="E82" s="4">
        <v>216</v>
      </c>
      <c r="F82" s="5">
        <v>155</v>
      </c>
      <c r="G82" s="40"/>
      <c r="H82" s="66">
        <f t="shared" si="8"/>
        <v>0</v>
      </c>
      <c r="I82" s="66">
        <f t="shared" si="7"/>
        <v>0</v>
      </c>
    </row>
    <row r="83" spans="1:9" ht="25.15" customHeight="1" x14ac:dyDescent="0.25">
      <c r="A83" s="49"/>
      <c r="B83" s="50"/>
      <c r="C83" s="4" t="s">
        <v>45</v>
      </c>
      <c r="D83" s="4" t="s">
        <v>46</v>
      </c>
      <c r="E83" s="15">
        <v>216</v>
      </c>
      <c r="F83" s="5">
        <v>155</v>
      </c>
      <c r="G83" s="40"/>
      <c r="H83" s="66">
        <f t="shared" si="8"/>
        <v>0</v>
      </c>
      <c r="I83" s="66">
        <f t="shared" si="7"/>
        <v>0</v>
      </c>
    </row>
    <row r="84" spans="1:9" ht="25.15" customHeight="1" x14ac:dyDescent="0.25">
      <c r="A84" s="49"/>
      <c r="B84" s="50"/>
      <c r="C84" s="4" t="s">
        <v>45</v>
      </c>
      <c r="D84" s="4" t="s">
        <v>46</v>
      </c>
      <c r="E84" s="4">
        <v>216</v>
      </c>
      <c r="F84" s="5">
        <v>155</v>
      </c>
      <c r="G84" s="40"/>
      <c r="H84" s="66">
        <f t="shared" si="8"/>
        <v>0</v>
      </c>
      <c r="I84" s="66">
        <f t="shared" si="7"/>
        <v>0</v>
      </c>
    </row>
    <row r="85" spans="1:9" ht="25.15" customHeight="1" x14ac:dyDescent="0.25">
      <c r="A85" s="49"/>
      <c r="B85" s="50"/>
      <c r="C85" s="4" t="s">
        <v>45</v>
      </c>
      <c r="D85" s="4" t="s">
        <v>46</v>
      </c>
      <c r="E85" s="15">
        <v>216</v>
      </c>
      <c r="F85" s="5">
        <v>155</v>
      </c>
      <c r="G85" s="40"/>
      <c r="H85" s="66">
        <f t="shared" si="8"/>
        <v>0</v>
      </c>
      <c r="I85" s="66">
        <f t="shared" si="7"/>
        <v>0</v>
      </c>
    </row>
    <row r="86" spans="1:9" ht="25.15" customHeight="1" x14ac:dyDescent="0.25">
      <c r="A86" s="49" t="s">
        <v>100</v>
      </c>
      <c r="B86" s="50"/>
      <c r="C86" s="4" t="s">
        <v>45</v>
      </c>
      <c r="D86" s="4" t="s">
        <v>46</v>
      </c>
      <c r="E86" s="4">
        <v>216</v>
      </c>
      <c r="F86" s="5">
        <v>155</v>
      </c>
      <c r="G86" s="40"/>
      <c r="H86" s="66">
        <f t="shared" si="8"/>
        <v>0</v>
      </c>
      <c r="I86" s="66">
        <f t="shared" ref="I86:I90" si="9">F86*G86</f>
        <v>0</v>
      </c>
    </row>
    <row r="87" spans="1:9" ht="25.15" customHeight="1" x14ac:dyDescent="0.25">
      <c r="A87" s="49"/>
      <c r="B87" s="50"/>
      <c r="C87" s="4" t="s">
        <v>45</v>
      </c>
      <c r="D87" s="4" t="s">
        <v>46</v>
      </c>
      <c r="E87" s="15">
        <v>216</v>
      </c>
      <c r="F87" s="5">
        <v>155</v>
      </c>
      <c r="G87" s="40"/>
      <c r="H87" s="66">
        <f t="shared" si="8"/>
        <v>0</v>
      </c>
      <c r="I87" s="66">
        <f t="shared" si="9"/>
        <v>0</v>
      </c>
    </row>
    <row r="88" spans="1:9" ht="25.15" customHeight="1" x14ac:dyDescent="0.25">
      <c r="A88" s="49"/>
      <c r="B88" s="50"/>
      <c r="C88" s="4" t="s">
        <v>45</v>
      </c>
      <c r="D88" s="4" t="s">
        <v>46</v>
      </c>
      <c r="E88" s="4">
        <v>216</v>
      </c>
      <c r="F88" s="5">
        <v>155</v>
      </c>
      <c r="G88" s="40"/>
      <c r="H88" s="66">
        <f t="shared" si="8"/>
        <v>0</v>
      </c>
      <c r="I88" s="66">
        <f t="shared" si="9"/>
        <v>0</v>
      </c>
    </row>
    <row r="89" spans="1:9" ht="25.15" customHeight="1" x14ac:dyDescent="0.25">
      <c r="A89" s="49"/>
      <c r="B89" s="50"/>
      <c r="C89" s="4" t="s">
        <v>45</v>
      </c>
      <c r="D89" s="4" t="s">
        <v>46</v>
      </c>
      <c r="E89" s="15">
        <v>216</v>
      </c>
      <c r="F89" s="5">
        <v>155</v>
      </c>
      <c r="G89" s="40"/>
      <c r="H89" s="66">
        <f t="shared" si="8"/>
        <v>0</v>
      </c>
      <c r="I89" s="66">
        <f t="shared" si="9"/>
        <v>0</v>
      </c>
    </row>
    <row r="90" spans="1:9" ht="25.15" customHeight="1" x14ac:dyDescent="0.25">
      <c r="A90" s="49"/>
      <c r="B90" s="50"/>
      <c r="C90" s="4" t="s">
        <v>45</v>
      </c>
      <c r="D90" s="4" t="s">
        <v>46</v>
      </c>
      <c r="E90" s="4">
        <v>216</v>
      </c>
      <c r="F90" s="5">
        <v>155</v>
      </c>
      <c r="G90" s="40"/>
      <c r="H90" s="66">
        <f t="shared" si="8"/>
        <v>0</v>
      </c>
      <c r="I90" s="66">
        <f t="shared" si="9"/>
        <v>0</v>
      </c>
    </row>
    <row r="91" spans="1:9" ht="25.15" customHeight="1" x14ac:dyDescent="0.25">
      <c r="A91" s="49" t="s">
        <v>64</v>
      </c>
      <c r="B91" s="50"/>
      <c r="C91" s="4" t="s">
        <v>45</v>
      </c>
      <c r="D91" s="4" t="s">
        <v>46</v>
      </c>
      <c r="E91" s="15">
        <v>216</v>
      </c>
      <c r="F91" s="5">
        <v>155</v>
      </c>
      <c r="G91" s="40"/>
      <c r="H91" s="66">
        <f t="shared" si="8"/>
        <v>0</v>
      </c>
      <c r="I91" s="66">
        <f t="shared" ref="I91:I95" si="10">F91*G91</f>
        <v>0</v>
      </c>
    </row>
    <row r="92" spans="1:9" ht="25.15" customHeight="1" x14ac:dyDescent="0.25">
      <c r="A92" s="49"/>
      <c r="B92" s="50"/>
      <c r="C92" s="4" t="s">
        <v>45</v>
      </c>
      <c r="D92" s="4" t="s">
        <v>46</v>
      </c>
      <c r="E92" s="4">
        <v>216</v>
      </c>
      <c r="F92" s="5">
        <v>155</v>
      </c>
      <c r="G92" s="40"/>
      <c r="H92" s="66">
        <f t="shared" si="8"/>
        <v>0</v>
      </c>
      <c r="I92" s="66">
        <f t="shared" si="10"/>
        <v>0</v>
      </c>
    </row>
    <row r="93" spans="1:9" ht="25.15" customHeight="1" x14ac:dyDescent="0.25">
      <c r="A93" s="49"/>
      <c r="B93" s="50"/>
      <c r="C93" s="4" t="s">
        <v>45</v>
      </c>
      <c r="D93" s="4" t="s">
        <v>46</v>
      </c>
      <c r="E93" s="15">
        <v>216</v>
      </c>
      <c r="F93" s="5">
        <v>155</v>
      </c>
      <c r="G93" s="40"/>
      <c r="H93" s="66">
        <f t="shared" si="8"/>
        <v>0</v>
      </c>
      <c r="I93" s="66">
        <f t="shared" si="10"/>
        <v>0</v>
      </c>
    </row>
    <row r="94" spans="1:9" ht="25.15" customHeight="1" x14ac:dyDescent="0.25">
      <c r="A94" s="49"/>
      <c r="B94" s="50"/>
      <c r="C94" s="4" t="s">
        <v>45</v>
      </c>
      <c r="D94" s="4" t="s">
        <v>46</v>
      </c>
      <c r="E94" s="4">
        <v>216</v>
      </c>
      <c r="F94" s="5">
        <v>155</v>
      </c>
      <c r="G94" s="40"/>
      <c r="H94" s="66">
        <f t="shared" si="8"/>
        <v>0</v>
      </c>
      <c r="I94" s="66">
        <f t="shared" si="10"/>
        <v>0</v>
      </c>
    </row>
    <row r="95" spans="1:9" ht="25.15" customHeight="1" x14ac:dyDescent="0.25">
      <c r="A95" s="49"/>
      <c r="B95" s="50"/>
      <c r="C95" s="4" t="s">
        <v>45</v>
      </c>
      <c r="D95" s="4" t="s">
        <v>46</v>
      </c>
      <c r="E95" s="15">
        <v>216</v>
      </c>
      <c r="F95" s="5">
        <v>155</v>
      </c>
      <c r="G95" s="40"/>
      <c r="H95" s="66">
        <f t="shared" si="8"/>
        <v>0</v>
      </c>
      <c r="I95" s="66">
        <f t="shared" si="10"/>
        <v>0</v>
      </c>
    </row>
    <row r="96" spans="1:9" ht="25.15" customHeight="1" x14ac:dyDescent="0.25">
      <c r="A96" s="49" t="s">
        <v>52</v>
      </c>
      <c r="B96" s="50"/>
      <c r="C96" s="4" t="s">
        <v>45</v>
      </c>
      <c r="D96" s="4" t="s">
        <v>46</v>
      </c>
      <c r="E96" s="15">
        <v>216</v>
      </c>
      <c r="F96" s="5">
        <v>155</v>
      </c>
      <c r="G96" s="40"/>
      <c r="H96" s="66">
        <f t="shared" si="8"/>
        <v>0</v>
      </c>
      <c r="I96" s="66">
        <f t="shared" ref="I96:I140" si="11">F96*G96</f>
        <v>0</v>
      </c>
    </row>
    <row r="97" spans="1:9" ht="25.15" customHeight="1" x14ac:dyDescent="0.25">
      <c r="A97" s="49"/>
      <c r="B97" s="50"/>
      <c r="C97" s="4" t="s">
        <v>45</v>
      </c>
      <c r="D97" s="4" t="s">
        <v>46</v>
      </c>
      <c r="E97" s="4">
        <v>216</v>
      </c>
      <c r="F97" s="5">
        <v>155</v>
      </c>
      <c r="G97" s="40"/>
      <c r="H97" s="66">
        <f t="shared" si="8"/>
        <v>0</v>
      </c>
      <c r="I97" s="66">
        <f t="shared" si="11"/>
        <v>0</v>
      </c>
    </row>
    <row r="98" spans="1:9" ht="25.15" customHeight="1" x14ac:dyDescent="0.25">
      <c r="A98" s="49"/>
      <c r="B98" s="50"/>
      <c r="C98" s="4" t="s">
        <v>45</v>
      </c>
      <c r="D98" s="4" t="s">
        <v>46</v>
      </c>
      <c r="E98" s="15">
        <v>216</v>
      </c>
      <c r="F98" s="5">
        <v>155</v>
      </c>
      <c r="G98" s="40"/>
      <c r="H98" s="66">
        <f t="shared" si="8"/>
        <v>0</v>
      </c>
      <c r="I98" s="66">
        <f t="shared" si="11"/>
        <v>0</v>
      </c>
    </row>
    <row r="99" spans="1:9" ht="25.15" customHeight="1" x14ac:dyDescent="0.25">
      <c r="A99" s="49"/>
      <c r="B99" s="50"/>
      <c r="C99" s="4" t="s">
        <v>45</v>
      </c>
      <c r="D99" s="4" t="s">
        <v>46</v>
      </c>
      <c r="E99" s="4">
        <v>216</v>
      </c>
      <c r="F99" s="5">
        <v>155</v>
      </c>
      <c r="G99" s="40"/>
      <c r="H99" s="66">
        <f t="shared" si="8"/>
        <v>0</v>
      </c>
      <c r="I99" s="66">
        <f t="shared" si="11"/>
        <v>0</v>
      </c>
    </row>
    <row r="100" spans="1:9" ht="25.15" customHeight="1" x14ac:dyDescent="0.25">
      <c r="A100" s="49"/>
      <c r="B100" s="50"/>
      <c r="C100" s="4" t="s">
        <v>45</v>
      </c>
      <c r="D100" s="4" t="s">
        <v>46</v>
      </c>
      <c r="E100" s="15">
        <v>216</v>
      </c>
      <c r="F100" s="5">
        <v>155</v>
      </c>
      <c r="G100" s="40"/>
      <c r="H100" s="66">
        <f t="shared" si="8"/>
        <v>0</v>
      </c>
      <c r="I100" s="66">
        <f t="shared" si="11"/>
        <v>0</v>
      </c>
    </row>
    <row r="101" spans="1:9" ht="25.15" customHeight="1" x14ac:dyDescent="0.25">
      <c r="A101" s="49" t="s">
        <v>66</v>
      </c>
      <c r="B101" s="50"/>
      <c r="C101" s="4" t="s">
        <v>45</v>
      </c>
      <c r="D101" s="4" t="s">
        <v>46</v>
      </c>
      <c r="E101" s="4">
        <v>216</v>
      </c>
      <c r="F101" s="5">
        <v>155</v>
      </c>
      <c r="G101" s="40"/>
      <c r="H101" s="66">
        <f t="shared" si="8"/>
        <v>0</v>
      </c>
      <c r="I101" s="66">
        <f t="shared" si="11"/>
        <v>0</v>
      </c>
    </row>
    <row r="102" spans="1:9" ht="25.15" customHeight="1" x14ac:dyDescent="0.25">
      <c r="A102" s="49"/>
      <c r="B102" s="50"/>
      <c r="C102" s="4" t="s">
        <v>45</v>
      </c>
      <c r="D102" s="4" t="s">
        <v>46</v>
      </c>
      <c r="E102" s="15">
        <v>216</v>
      </c>
      <c r="F102" s="5">
        <v>155</v>
      </c>
      <c r="G102" s="40"/>
      <c r="H102" s="66">
        <f t="shared" si="8"/>
        <v>0</v>
      </c>
      <c r="I102" s="66">
        <f t="shared" si="11"/>
        <v>0</v>
      </c>
    </row>
    <row r="103" spans="1:9" ht="25.15" customHeight="1" x14ac:dyDescent="0.25">
      <c r="A103" s="49"/>
      <c r="B103" s="50"/>
      <c r="C103" s="4" t="s">
        <v>45</v>
      </c>
      <c r="D103" s="4" t="s">
        <v>46</v>
      </c>
      <c r="E103" s="4">
        <v>216</v>
      </c>
      <c r="F103" s="5">
        <v>155</v>
      </c>
      <c r="G103" s="40"/>
      <c r="H103" s="66">
        <f t="shared" si="8"/>
        <v>0</v>
      </c>
      <c r="I103" s="66">
        <f t="shared" si="11"/>
        <v>0</v>
      </c>
    </row>
    <row r="104" spans="1:9" ht="25.15" customHeight="1" x14ac:dyDescent="0.25">
      <c r="A104" s="49"/>
      <c r="B104" s="50"/>
      <c r="C104" s="4" t="s">
        <v>45</v>
      </c>
      <c r="D104" s="4" t="s">
        <v>46</v>
      </c>
      <c r="E104" s="15">
        <v>216</v>
      </c>
      <c r="F104" s="5">
        <v>155</v>
      </c>
      <c r="G104" s="40"/>
      <c r="H104" s="66">
        <f t="shared" si="8"/>
        <v>0</v>
      </c>
      <c r="I104" s="66">
        <f t="shared" si="11"/>
        <v>0</v>
      </c>
    </row>
    <row r="105" spans="1:9" ht="25.15" customHeight="1" x14ac:dyDescent="0.25">
      <c r="A105" s="49"/>
      <c r="B105" s="50"/>
      <c r="C105" s="4" t="s">
        <v>45</v>
      </c>
      <c r="D105" s="4" t="s">
        <v>46</v>
      </c>
      <c r="E105" s="4">
        <v>216</v>
      </c>
      <c r="F105" s="5">
        <v>155</v>
      </c>
      <c r="G105" s="40"/>
      <c r="H105" s="66">
        <f t="shared" si="8"/>
        <v>0</v>
      </c>
      <c r="I105" s="66">
        <f t="shared" si="11"/>
        <v>0</v>
      </c>
    </row>
    <row r="106" spans="1:9" ht="25.15" customHeight="1" x14ac:dyDescent="0.25">
      <c r="A106" s="49" t="s">
        <v>67</v>
      </c>
      <c r="B106" s="50"/>
      <c r="C106" s="4" t="s">
        <v>45</v>
      </c>
      <c r="D106" s="4" t="s">
        <v>46</v>
      </c>
      <c r="E106" s="15">
        <v>216</v>
      </c>
      <c r="F106" s="5">
        <v>155</v>
      </c>
      <c r="G106" s="40"/>
      <c r="H106" s="66">
        <f t="shared" si="8"/>
        <v>0</v>
      </c>
      <c r="I106" s="66">
        <f t="shared" si="11"/>
        <v>0</v>
      </c>
    </row>
    <row r="107" spans="1:9" ht="25.15" customHeight="1" x14ac:dyDescent="0.25">
      <c r="A107" s="49"/>
      <c r="B107" s="50"/>
      <c r="C107" s="4" t="s">
        <v>45</v>
      </c>
      <c r="D107" s="4" t="s">
        <v>46</v>
      </c>
      <c r="E107" s="4">
        <v>216</v>
      </c>
      <c r="F107" s="5">
        <v>155</v>
      </c>
      <c r="G107" s="40"/>
      <c r="H107" s="66">
        <f t="shared" si="8"/>
        <v>0</v>
      </c>
      <c r="I107" s="66">
        <f t="shared" si="11"/>
        <v>0</v>
      </c>
    </row>
    <row r="108" spans="1:9" ht="25.15" customHeight="1" x14ac:dyDescent="0.25">
      <c r="A108" s="49"/>
      <c r="B108" s="50"/>
      <c r="C108" s="4" t="s">
        <v>45</v>
      </c>
      <c r="D108" s="4" t="s">
        <v>46</v>
      </c>
      <c r="E108" s="15">
        <v>216</v>
      </c>
      <c r="F108" s="5">
        <v>155</v>
      </c>
      <c r="G108" s="40"/>
      <c r="H108" s="66">
        <f t="shared" si="8"/>
        <v>0</v>
      </c>
      <c r="I108" s="66">
        <f t="shared" si="11"/>
        <v>0</v>
      </c>
    </row>
    <row r="109" spans="1:9" ht="25.15" customHeight="1" x14ac:dyDescent="0.25">
      <c r="A109" s="49"/>
      <c r="B109" s="50"/>
      <c r="C109" s="4" t="s">
        <v>45</v>
      </c>
      <c r="D109" s="4" t="s">
        <v>46</v>
      </c>
      <c r="E109" s="4">
        <v>216</v>
      </c>
      <c r="F109" s="5">
        <v>155</v>
      </c>
      <c r="G109" s="40"/>
      <c r="H109" s="66">
        <f t="shared" si="8"/>
        <v>0</v>
      </c>
      <c r="I109" s="66">
        <f t="shared" si="11"/>
        <v>0</v>
      </c>
    </row>
    <row r="110" spans="1:9" ht="25.15" customHeight="1" x14ac:dyDescent="0.25">
      <c r="A110" s="49"/>
      <c r="B110" s="50"/>
      <c r="C110" s="4" t="s">
        <v>45</v>
      </c>
      <c r="D110" s="4" t="s">
        <v>46</v>
      </c>
      <c r="E110" s="15">
        <v>216</v>
      </c>
      <c r="F110" s="5">
        <v>155</v>
      </c>
      <c r="G110" s="40"/>
      <c r="H110" s="66">
        <f t="shared" si="8"/>
        <v>0</v>
      </c>
      <c r="I110" s="66">
        <f t="shared" si="11"/>
        <v>0</v>
      </c>
    </row>
    <row r="111" spans="1:9" ht="25.15" customHeight="1" x14ac:dyDescent="0.25">
      <c r="A111" s="49" t="s">
        <v>68</v>
      </c>
      <c r="B111" s="50"/>
      <c r="C111" s="4" t="s">
        <v>45</v>
      </c>
      <c r="D111" s="4" t="s">
        <v>46</v>
      </c>
      <c r="E111" s="4">
        <v>216</v>
      </c>
      <c r="F111" s="5">
        <v>155</v>
      </c>
      <c r="G111" s="40"/>
      <c r="H111" s="66">
        <f t="shared" si="8"/>
        <v>0</v>
      </c>
      <c r="I111" s="66">
        <f t="shared" si="11"/>
        <v>0</v>
      </c>
    </row>
    <row r="112" spans="1:9" ht="25.15" customHeight="1" x14ac:dyDescent="0.25">
      <c r="A112" s="49"/>
      <c r="B112" s="50"/>
      <c r="C112" s="4" t="s">
        <v>45</v>
      </c>
      <c r="D112" s="4" t="s">
        <v>46</v>
      </c>
      <c r="E112" s="15">
        <v>216</v>
      </c>
      <c r="F112" s="5">
        <v>155</v>
      </c>
      <c r="G112" s="40"/>
      <c r="H112" s="66">
        <f t="shared" si="8"/>
        <v>0</v>
      </c>
      <c r="I112" s="66">
        <f t="shared" si="11"/>
        <v>0</v>
      </c>
    </row>
    <row r="113" spans="1:9" ht="25.15" customHeight="1" x14ac:dyDescent="0.25">
      <c r="A113" s="49"/>
      <c r="B113" s="50"/>
      <c r="C113" s="4" t="s">
        <v>45</v>
      </c>
      <c r="D113" s="4" t="s">
        <v>46</v>
      </c>
      <c r="E113" s="4">
        <v>216</v>
      </c>
      <c r="F113" s="5">
        <v>155</v>
      </c>
      <c r="G113" s="40"/>
      <c r="H113" s="66">
        <f t="shared" si="8"/>
        <v>0</v>
      </c>
      <c r="I113" s="66">
        <f t="shared" si="11"/>
        <v>0</v>
      </c>
    </row>
    <row r="114" spans="1:9" ht="25.15" customHeight="1" x14ac:dyDescent="0.25">
      <c r="A114" s="49"/>
      <c r="B114" s="50"/>
      <c r="C114" s="4" t="s">
        <v>45</v>
      </c>
      <c r="D114" s="4" t="s">
        <v>46</v>
      </c>
      <c r="E114" s="15">
        <v>216</v>
      </c>
      <c r="F114" s="5">
        <v>155</v>
      </c>
      <c r="G114" s="40"/>
      <c r="H114" s="66">
        <f t="shared" si="8"/>
        <v>0</v>
      </c>
      <c r="I114" s="66">
        <f t="shared" si="11"/>
        <v>0</v>
      </c>
    </row>
    <row r="115" spans="1:9" ht="25.15" customHeight="1" x14ac:dyDescent="0.25">
      <c r="A115" s="49"/>
      <c r="B115" s="50"/>
      <c r="C115" s="4" t="s">
        <v>45</v>
      </c>
      <c r="D115" s="4" t="s">
        <v>46</v>
      </c>
      <c r="E115" s="4">
        <v>216</v>
      </c>
      <c r="F115" s="5">
        <v>155</v>
      </c>
      <c r="G115" s="40"/>
      <c r="H115" s="66">
        <f t="shared" si="8"/>
        <v>0</v>
      </c>
      <c r="I115" s="66">
        <f t="shared" si="11"/>
        <v>0</v>
      </c>
    </row>
    <row r="116" spans="1:9" ht="25.15" customHeight="1" x14ac:dyDescent="0.25">
      <c r="A116" s="49" t="s">
        <v>53</v>
      </c>
      <c r="B116" s="50"/>
      <c r="C116" s="4" t="s">
        <v>45</v>
      </c>
      <c r="D116" s="4" t="s">
        <v>46</v>
      </c>
      <c r="E116" s="15">
        <v>216</v>
      </c>
      <c r="F116" s="5">
        <v>155</v>
      </c>
      <c r="G116" s="40"/>
      <c r="H116" s="66">
        <f t="shared" si="8"/>
        <v>0</v>
      </c>
      <c r="I116" s="66">
        <f t="shared" si="11"/>
        <v>0</v>
      </c>
    </row>
    <row r="117" spans="1:9" ht="25.15" customHeight="1" x14ac:dyDescent="0.25">
      <c r="A117" s="49"/>
      <c r="B117" s="50"/>
      <c r="C117" s="4" t="s">
        <v>45</v>
      </c>
      <c r="D117" s="4" t="s">
        <v>46</v>
      </c>
      <c r="E117" s="4">
        <v>216</v>
      </c>
      <c r="F117" s="5">
        <v>155</v>
      </c>
      <c r="G117" s="40"/>
      <c r="H117" s="66">
        <f t="shared" si="8"/>
        <v>0</v>
      </c>
      <c r="I117" s="66">
        <f t="shared" si="11"/>
        <v>0</v>
      </c>
    </row>
    <row r="118" spans="1:9" ht="25.15" customHeight="1" x14ac:dyDescent="0.25">
      <c r="A118" s="49"/>
      <c r="B118" s="50"/>
      <c r="C118" s="4" t="s">
        <v>45</v>
      </c>
      <c r="D118" s="4" t="s">
        <v>46</v>
      </c>
      <c r="E118" s="15">
        <v>216</v>
      </c>
      <c r="F118" s="5">
        <v>155</v>
      </c>
      <c r="G118" s="40"/>
      <c r="H118" s="66">
        <f t="shared" si="8"/>
        <v>0</v>
      </c>
      <c r="I118" s="66">
        <f t="shared" si="11"/>
        <v>0</v>
      </c>
    </row>
    <row r="119" spans="1:9" ht="25.15" customHeight="1" x14ac:dyDescent="0.25">
      <c r="A119" s="49"/>
      <c r="B119" s="50"/>
      <c r="C119" s="4" t="s">
        <v>45</v>
      </c>
      <c r="D119" s="4" t="s">
        <v>46</v>
      </c>
      <c r="E119" s="4">
        <v>216</v>
      </c>
      <c r="F119" s="5">
        <v>155</v>
      </c>
      <c r="G119" s="40"/>
      <c r="H119" s="66">
        <f t="shared" si="8"/>
        <v>0</v>
      </c>
      <c r="I119" s="66">
        <f t="shared" si="11"/>
        <v>0</v>
      </c>
    </row>
    <row r="120" spans="1:9" ht="25.15" customHeight="1" x14ac:dyDescent="0.25">
      <c r="A120" s="49"/>
      <c r="B120" s="50"/>
      <c r="C120" s="4" t="s">
        <v>45</v>
      </c>
      <c r="D120" s="4" t="s">
        <v>46</v>
      </c>
      <c r="E120" s="15">
        <v>216</v>
      </c>
      <c r="F120" s="5">
        <v>155</v>
      </c>
      <c r="G120" s="40"/>
      <c r="H120" s="66">
        <f t="shared" si="8"/>
        <v>0</v>
      </c>
      <c r="I120" s="66">
        <f t="shared" si="11"/>
        <v>0</v>
      </c>
    </row>
    <row r="121" spans="1:9" ht="25.15" customHeight="1" x14ac:dyDescent="0.25">
      <c r="A121" s="49" t="s">
        <v>70</v>
      </c>
      <c r="B121" s="50"/>
      <c r="C121" s="4" t="s">
        <v>45</v>
      </c>
      <c r="D121" s="4" t="s">
        <v>46</v>
      </c>
      <c r="E121" s="4">
        <v>216</v>
      </c>
      <c r="F121" s="5">
        <v>155</v>
      </c>
      <c r="G121" s="40"/>
      <c r="H121" s="66">
        <f t="shared" si="8"/>
        <v>0</v>
      </c>
      <c r="I121" s="66">
        <f t="shared" si="11"/>
        <v>0</v>
      </c>
    </row>
    <row r="122" spans="1:9" ht="25.15" customHeight="1" x14ac:dyDescent="0.25">
      <c r="A122" s="49"/>
      <c r="B122" s="50"/>
      <c r="C122" s="4" t="s">
        <v>45</v>
      </c>
      <c r="D122" s="4" t="s">
        <v>46</v>
      </c>
      <c r="E122" s="15">
        <v>216</v>
      </c>
      <c r="F122" s="5">
        <v>155</v>
      </c>
      <c r="G122" s="40"/>
      <c r="H122" s="66">
        <f t="shared" si="8"/>
        <v>0</v>
      </c>
      <c r="I122" s="66">
        <f t="shared" si="11"/>
        <v>0</v>
      </c>
    </row>
    <row r="123" spans="1:9" ht="25.15" customHeight="1" x14ac:dyDescent="0.25">
      <c r="A123" s="49"/>
      <c r="B123" s="50"/>
      <c r="C123" s="4" t="s">
        <v>45</v>
      </c>
      <c r="D123" s="4" t="s">
        <v>46</v>
      </c>
      <c r="E123" s="4">
        <v>216</v>
      </c>
      <c r="F123" s="5">
        <v>155</v>
      </c>
      <c r="G123" s="40"/>
      <c r="H123" s="66">
        <f t="shared" si="8"/>
        <v>0</v>
      </c>
      <c r="I123" s="66">
        <f t="shared" si="11"/>
        <v>0</v>
      </c>
    </row>
    <row r="124" spans="1:9" ht="25.15" customHeight="1" x14ac:dyDescent="0.25">
      <c r="A124" s="49"/>
      <c r="B124" s="50"/>
      <c r="C124" s="4" t="s">
        <v>45</v>
      </c>
      <c r="D124" s="4" t="s">
        <v>46</v>
      </c>
      <c r="E124" s="15">
        <v>216</v>
      </c>
      <c r="F124" s="5">
        <v>155</v>
      </c>
      <c r="G124" s="40"/>
      <c r="H124" s="66">
        <f t="shared" ref="H124:H187" si="12">E124*G124</f>
        <v>0</v>
      </c>
      <c r="I124" s="66">
        <f t="shared" si="11"/>
        <v>0</v>
      </c>
    </row>
    <row r="125" spans="1:9" ht="25.15" customHeight="1" x14ac:dyDescent="0.25">
      <c r="A125" s="49"/>
      <c r="B125" s="50"/>
      <c r="C125" s="4" t="s">
        <v>45</v>
      </c>
      <c r="D125" s="4" t="s">
        <v>46</v>
      </c>
      <c r="E125" s="4">
        <v>216</v>
      </c>
      <c r="F125" s="5">
        <v>155</v>
      </c>
      <c r="G125" s="40"/>
      <c r="H125" s="66">
        <f t="shared" si="12"/>
        <v>0</v>
      </c>
      <c r="I125" s="66">
        <f t="shared" si="11"/>
        <v>0</v>
      </c>
    </row>
    <row r="126" spans="1:9" ht="25.15" customHeight="1" x14ac:dyDescent="0.25">
      <c r="A126" s="49" t="s">
        <v>69</v>
      </c>
      <c r="B126" s="50"/>
      <c r="C126" s="4" t="s">
        <v>45</v>
      </c>
      <c r="D126" s="4" t="s">
        <v>46</v>
      </c>
      <c r="E126" s="15">
        <v>216</v>
      </c>
      <c r="F126" s="5">
        <v>155</v>
      </c>
      <c r="G126" s="40"/>
      <c r="H126" s="66">
        <f t="shared" si="12"/>
        <v>0</v>
      </c>
      <c r="I126" s="66">
        <f t="shared" si="11"/>
        <v>0</v>
      </c>
    </row>
    <row r="127" spans="1:9" ht="25.15" customHeight="1" x14ac:dyDescent="0.25">
      <c r="A127" s="49"/>
      <c r="B127" s="50"/>
      <c r="C127" s="4" t="s">
        <v>45</v>
      </c>
      <c r="D127" s="4" t="s">
        <v>46</v>
      </c>
      <c r="E127" s="4">
        <v>216</v>
      </c>
      <c r="F127" s="5">
        <v>155</v>
      </c>
      <c r="G127" s="40"/>
      <c r="H127" s="66">
        <f t="shared" si="12"/>
        <v>0</v>
      </c>
      <c r="I127" s="66">
        <f t="shared" si="11"/>
        <v>0</v>
      </c>
    </row>
    <row r="128" spans="1:9" ht="25.15" customHeight="1" x14ac:dyDescent="0.25">
      <c r="A128" s="49"/>
      <c r="B128" s="50"/>
      <c r="C128" s="4" t="s">
        <v>45</v>
      </c>
      <c r="D128" s="4" t="s">
        <v>46</v>
      </c>
      <c r="E128" s="15">
        <v>216</v>
      </c>
      <c r="F128" s="5">
        <v>155</v>
      </c>
      <c r="G128" s="40"/>
      <c r="H128" s="66">
        <f t="shared" si="12"/>
        <v>0</v>
      </c>
      <c r="I128" s="66">
        <f t="shared" si="11"/>
        <v>0</v>
      </c>
    </row>
    <row r="129" spans="1:9" ht="25.15" customHeight="1" x14ac:dyDescent="0.25">
      <c r="A129" s="49"/>
      <c r="B129" s="50"/>
      <c r="C129" s="4" t="s">
        <v>45</v>
      </c>
      <c r="D129" s="4" t="s">
        <v>46</v>
      </c>
      <c r="E129" s="4">
        <v>216</v>
      </c>
      <c r="F129" s="5">
        <v>155</v>
      </c>
      <c r="G129" s="40"/>
      <c r="H129" s="66">
        <f t="shared" si="12"/>
        <v>0</v>
      </c>
      <c r="I129" s="66">
        <f t="shared" si="11"/>
        <v>0</v>
      </c>
    </row>
    <row r="130" spans="1:9" ht="25.15" customHeight="1" x14ac:dyDescent="0.25">
      <c r="A130" s="49"/>
      <c r="B130" s="50"/>
      <c r="C130" s="4" t="s">
        <v>45</v>
      </c>
      <c r="D130" s="4" t="s">
        <v>46</v>
      </c>
      <c r="E130" s="15">
        <v>216</v>
      </c>
      <c r="F130" s="5">
        <v>155</v>
      </c>
      <c r="G130" s="40"/>
      <c r="H130" s="66">
        <f t="shared" si="12"/>
        <v>0</v>
      </c>
      <c r="I130" s="66">
        <f t="shared" si="11"/>
        <v>0</v>
      </c>
    </row>
    <row r="131" spans="1:9" ht="25.15" customHeight="1" x14ac:dyDescent="0.25">
      <c r="A131" s="49" t="s">
        <v>54</v>
      </c>
      <c r="B131" s="50"/>
      <c r="C131" s="4" t="s">
        <v>45</v>
      </c>
      <c r="D131" s="4" t="s">
        <v>46</v>
      </c>
      <c r="E131" s="4">
        <v>216</v>
      </c>
      <c r="F131" s="5">
        <v>155</v>
      </c>
      <c r="G131" s="40"/>
      <c r="H131" s="66">
        <f t="shared" si="12"/>
        <v>0</v>
      </c>
      <c r="I131" s="66">
        <f t="shared" si="11"/>
        <v>0</v>
      </c>
    </row>
    <row r="132" spans="1:9" ht="25.15" customHeight="1" x14ac:dyDescent="0.25">
      <c r="A132" s="49"/>
      <c r="B132" s="50"/>
      <c r="C132" s="4" t="s">
        <v>45</v>
      </c>
      <c r="D132" s="4" t="s">
        <v>46</v>
      </c>
      <c r="E132" s="15">
        <v>216</v>
      </c>
      <c r="F132" s="5">
        <v>155</v>
      </c>
      <c r="G132" s="40"/>
      <c r="H132" s="66">
        <f t="shared" si="12"/>
        <v>0</v>
      </c>
      <c r="I132" s="66">
        <f t="shared" si="11"/>
        <v>0</v>
      </c>
    </row>
    <row r="133" spans="1:9" ht="25.15" customHeight="1" x14ac:dyDescent="0.25">
      <c r="A133" s="49"/>
      <c r="B133" s="50"/>
      <c r="C133" s="4" t="s">
        <v>45</v>
      </c>
      <c r="D133" s="4" t="s">
        <v>46</v>
      </c>
      <c r="E133" s="4">
        <v>216</v>
      </c>
      <c r="F133" s="5">
        <v>155</v>
      </c>
      <c r="G133" s="40"/>
      <c r="H133" s="66">
        <f t="shared" si="12"/>
        <v>0</v>
      </c>
      <c r="I133" s="66">
        <f t="shared" si="11"/>
        <v>0</v>
      </c>
    </row>
    <row r="134" spans="1:9" ht="25.15" customHeight="1" x14ac:dyDescent="0.25">
      <c r="A134" s="49"/>
      <c r="B134" s="50"/>
      <c r="C134" s="4" t="s">
        <v>45</v>
      </c>
      <c r="D134" s="4" t="s">
        <v>46</v>
      </c>
      <c r="E134" s="15">
        <v>216</v>
      </c>
      <c r="F134" s="5">
        <v>155</v>
      </c>
      <c r="G134" s="40"/>
      <c r="H134" s="66">
        <f t="shared" si="12"/>
        <v>0</v>
      </c>
      <c r="I134" s="66">
        <f t="shared" si="11"/>
        <v>0</v>
      </c>
    </row>
    <row r="135" spans="1:9" ht="25.15" customHeight="1" x14ac:dyDescent="0.25">
      <c r="A135" s="49"/>
      <c r="B135" s="50"/>
      <c r="C135" s="4" t="s">
        <v>45</v>
      </c>
      <c r="D135" s="4" t="s">
        <v>46</v>
      </c>
      <c r="E135" s="4">
        <v>216</v>
      </c>
      <c r="F135" s="5">
        <v>155</v>
      </c>
      <c r="G135" s="40"/>
      <c r="H135" s="66">
        <f t="shared" si="12"/>
        <v>0</v>
      </c>
      <c r="I135" s="66">
        <f t="shared" si="11"/>
        <v>0</v>
      </c>
    </row>
    <row r="136" spans="1:9" ht="25.15" customHeight="1" x14ac:dyDescent="0.25">
      <c r="A136" s="49" t="s">
        <v>71</v>
      </c>
      <c r="B136" s="50"/>
      <c r="C136" s="4" t="s">
        <v>45</v>
      </c>
      <c r="D136" s="4" t="s">
        <v>46</v>
      </c>
      <c r="E136" s="15">
        <v>216</v>
      </c>
      <c r="F136" s="5">
        <v>155</v>
      </c>
      <c r="G136" s="40"/>
      <c r="H136" s="66">
        <f t="shared" si="12"/>
        <v>0</v>
      </c>
      <c r="I136" s="66">
        <f t="shared" si="11"/>
        <v>0</v>
      </c>
    </row>
    <row r="137" spans="1:9" ht="25.15" customHeight="1" x14ac:dyDescent="0.25">
      <c r="A137" s="49"/>
      <c r="B137" s="50"/>
      <c r="C137" s="4" t="s">
        <v>45</v>
      </c>
      <c r="D137" s="4" t="s">
        <v>46</v>
      </c>
      <c r="E137" s="4">
        <v>216</v>
      </c>
      <c r="F137" s="5">
        <v>155</v>
      </c>
      <c r="G137" s="40"/>
      <c r="H137" s="66">
        <f t="shared" si="12"/>
        <v>0</v>
      </c>
      <c r="I137" s="66">
        <f t="shared" si="11"/>
        <v>0</v>
      </c>
    </row>
    <row r="138" spans="1:9" ht="25.15" customHeight="1" x14ac:dyDescent="0.25">
      <c r="A138" s="49"/>
      <c r="B138" s="50"/>
      <c r="C138" s="4" t="s">
        <v>45</v>
      </c>
      <c r="D138" s="4" t="s">
        <v>46</v>
      </c>
      <c r="E138" s="15">
        <v>216</v>
      </c>
      <c r="F138" s="5">
        <v>155</v>
      </c>
      <c r="G138" s="40"/>
      <c r="H138" s="66">
        <f t="shared" si="12"/>
        <v>0</v>
      </c>
      <c r="I138" s="66">
        <f t="shared" si="11"/>
        <v>0</v>
      </c>
    </row>
    <row r="139" spans="1:9" ht="25.15" customHeight="1" x14ac:dyDescent="0.25">
      <c r="A139" s="49"/>
      <c r="B139" s="50"/>
      <c r="C139" s="4" t="s">
        <v>45</v>
      </c>
      <c r="D139" s="4" t="s">
        <v>46</v>
      </c>
      <c r="E139" s="4">
        <v>216</v>
      </c>
      <c r="F139" s="5">
        <v>155</v>
      </c>
      <c r="G139" s="40"/>
      <c r="H139" s="66">
        <f t="shared" si="12"/>
        <v>0</v>
      </c>
      <c r="I139" s="66">
        <f t="shared" si="11"/>
        <v>0</v>
      </c>
    </row>
    <row r="140" spans="1:9" ht="25.15" customHeight="1" x14ac:dyDescent="0.25">
      <c r="A140" s="49"/>
      <c r="B140" s="50"/>
      <c r="C140" s="4" t="s">
        <v>45</v>
      </c>
      <c r="D140" s="4" t="s">
        <v>46</v>
      </c>
      <c r="E140" s="15">
        <v>216</v>
      </c>
      <c r="F140" s="5">
        <v>155</v>
      </c>
      <c r="G140" s="40"/>
      <c r="H140" s="66">
        <f t="shared" si="12"/>
        <v>0</v>
      </c>
      <c r="I140" s="66">
        <f t="shared" si="11"/>
        <v>0</v>
      </c>
    </row>
    <row r="141" spans="1:9" ht="25.15" customHeight="1" x14ac:dyDescent="0.25">
      <c r="A141" s="49" t="s">
        <v>72</v>
      </c>
      <c r="B141" s="50"/>
      <c r="C141" s="4" t="s">
        <v>45</v>
      </c>
      <c r="D141" s="4" t="s">
        <v>46</v>
      </c>
      <c r="E141" s="4">
        <v>216</v>
      </c>
      <c r="F141" s="5">
        <v>155</v>
      </c>
      <c r="G141" s="40"/>
      <c r="H141" s="66">
        <f t="shared" si="12"/>
        <v>0</v>
      </c>
      <c r="I141" s="66">
        <f t="shared" ref="I141:I172" si="13">F141*G141</f>
        <v>0</v>
      </c>
    </row>
    <row r="142" spans="1:9" ht="25.15" customHeight="1" x14ac:dyDescent="0.25">
      <c r="A142" s="49"/>
      <c r="B142" s="50"/>
      <c r="C142" s="4" t="s">
        <v>45</v>
      </c>
      <c r="D142" s="4" t="s">
        <v>46</v>
      </c>
      <c r="E142" s="15">
        <v>216</v>
      </c>
      <c r="F142" s="5">
        <v>155</v>
      </c>
      <c r="G142" s="40"/>
      <c r="H142" s="66">
        <f t="shared" si="12"/>
        <v>0</v>
      </c>
      <c r="I142" s="66">
        <f t="shared" si="13"/>
        <v>0</v>
      </c>
    </row>
    <row r="143" spans="1:9" ht="25.15" customHeight="1" x14ac:dyDescent="0.25">
      <c r="A143" s="49"/>
      <c r="B143" s="50"/>
      <c r="C143" s="4" t="s">
        <v>45</v>
      </c>
      <c r="D143" s="4" t="s">
        <v>46</v>
      </c>
      <c r="E143" s="4">
        <v>216</v>
      </c>
      <c r="F143" s="5">
        <v>155</v>
      </c>
      <c r="G143" s="40"/>
      <c r="H143" s="66">
        <f t="shared" si="12"/>
        <v>0</v>
      </c>
      <c r="I143" s="66">
        <f t="shared" si="13"/>
        <v>0</v>
      </c>
    </row>
    <row r="144" spans="1:9" ht="25.15" customHeight="1" x14ac:dyDescent="0.25">
      <c r="A144" s="49"/>
      <c r="B144" s="50"/>
      <c r="C144" s="4" t="s">
        <v>45</v>
      </c>
      <c r="D144" s="4" t="s">
        <v>46</v>
      </c>
      <c r="E144" s="15">
        <v>216</v>
      </c>
      <c r="F144" s="5">
        <v>155</v>
      </c>
      <c r="G144" s="40"/>
      <c r="H144" s="66">
        <f t="shared" si="12"/>
        <v>0</v>
      </c>
      <c r="I144" s="66">
        <f t="shared" si="13"/>
        <v>0</v>
      </c>
    </row>
    <row r="145" spans="1:9" ht="25.15" customHeight="1" x14ac:dyDescent="0.25">
      <c r="A145" s="49"/>
      <c r="B145" s="50"/>
      <c r="C145" s="4" t="s">
        <v>45</v>
      </c>
      <c r="D145" s="4" t="s">
        <v>46</v>
      </c>
      <c r="E145" s="4">
        <v>216</v>
      </c>
      <c r="F145" s="5">
        <v>155</v>
      </c>
      <c r="G145" s="40"/>
      <c r="H145" s="66">
        <f t="shared" si="12"/>
        <v>0</v>
      </c>
      <c r="I145" s="66">
        <f t="shared" si="13"/>
        <v>0</v>
      </c>
    </row>
    <row r="146" spans="1:9" ht="25.15" customHeight="1" x14ac:dyDescent="0.25">
      <c r="A146" s="49" t="s">
        <v>73</v>
      </c>
      <c r="B146" s="50"/>
      <c r="C146" s="4" t="s">
        <v>45</v>
      </c>
      <c r="D146" s="4" t="s">
        <v>46</v>
      </c>
      <c r="E146" s="15">
        <v>216</v>
      </c>
      <c r="F146" s="5">
        <v>155</v>
      </c>
      <c r="G146" s="40"/>
      <c r="H146" s="66">
        <f t="shared" si="12"/>
        <v>0</v>
      </c>
      <c r="I146" s="66">
        <f t="shared" si="13"/>
        <v>0</v>
      </c>
    </row>
    <row r="147" spans="1:9" ht="25.15" customHeight="1" x14ac:dyDescent="0.25">
      <c r="A147" s="49"/>
      <c r="B147" s="50"/>
      <c r="C147" s="4" t="s">
        <v>45</v>
      </c>
      <c r="D147" s="4" t="s">
        <v>46</v>
      </c>
      <c r="E147" s="4">
        <v>216</v>
      </c>
      <c r="F147" s="5">
        <v>155</v>
      </c>
      <c r="G147" s="40"/>
      <c r="H147" s="66">
        <f t="shared" si="12"/>
        <v>0</v>
      </c>
      <c r="I147" s="66">
        <f t="shared" si="13"/>
        <v>0</v>
      </c>
    </row>
    <row r="148" spans="1:9" ht="25.15" customHeight="1" x14ac:dyDescent="0.25">
      <c r="A148" s="49"/>
      <c r="B148" s="50"/>
      <c r="C148" s="4" t="s">
        <v>45</v>
      </c>
      <c r="D148" s="4" t="s">
        <v>46</v>
      </c>
      <c r="E148" s="15">
        <v>216</v>
      </c>
      <c r="F148" s="5">
        <v>155</v>
      </c>
      <c r="G148" s="40"/>
      <c r="H148" s="66">
        <f t="shared" si="12"/>
        <v>0</v>
      </c>
      <c r="I148" s="66">
        <f t="shared" si="13"/>
        <v>0</v>
      </c>
    </row>
    <row r="149" spans="1:9" ht="25.15" customHeight="1" x14ac:dyDescent="0.25">
      <c r="A149" s="49"/>
      <c r="B149" s="50"/>
      <c r="C149" s="4" t="s">
        <v>45</v>
      </c>
      <c r="D149" s="4" t="s">
        <v>46</v>
      </c>
      <c r="E149" s="4">
        <v>216</v>
      </c>
      <c r="F149" s="5">
        <v>155</v>
      </c>
      <c r="G149" s="40"/>
      <c r="H149" s="66">
        <f t="shared" si="12"/>
        <v>0</v>
      </c>
      <c r="I149" s="66">
        <f t="shared" si="13"/>
        <v>0</v>
      </c>
    </row>
    <row r="150" spans="1:9" ht="25.15" customHeight="1" x14ac:dyDescent="0.25">
      <c r="A150" s="49"/>
      <c r="B150" s="50"/>
      <c r="C150" s="4" t="s">
        <v>45</v>
      </c>
      <c r="D150" s="4" t="s">
        <v>46</v>
      </c>
      <c r="E150" s="15">
        <v>216</v>
      </c>
      <c r="F150" s="5">
        <v>155</v>
      </c>
      <c r="G150" s="40"/>
      <c r="H150" s="66">
        <f t="shared" si="12"/>
        <v>0</v>
      </c>
      <c r="I150" s="66">
        <f t="shared" si="13"/>
        <v>0</v>
      </c>
    </row>
    <row r="151" spans="1:9" ht="25.15" customHeight="1" x14ac:dyDescent="0.25">
      <c r="A151" s="49" t="s">
        <v>74</v>
      </c>
      <c r="B151" s="50"/>
      <c r="C151" s="4" t="s">
        <v>45</v>
      </c>
      <c r="D151" s="4" t="s">
        <v>46</v>
      </c>
      <c r="E151" s="4">
        <v>216</v>
      </c>
      <c r="F151" s="5">
        <v>155</v>
      </c>
      <c r="G151" s="40"/>
      <c r="H151" s="66">
        <f t="shared" si="12"/>
        <v>0</v>
      </c>
      <c r="I151" s="66">
        <f t="shared" si="13"/>
        <v>0</v>
      </c>
    </row>
    <row r="152" spans="1:9" ht="25.15" customHeight="1" x14ac:dyDescent="0.25">
      <c r="A152" s="49"/>
      <c r="B152" s="50"/>
      <c r="C152" s="4" t="s">
        <v>45</v>
      </c>
      <c r="D152" s="4" t="s">
        <v>46</v>
      </c>
      <c r="E152" s="15">
        <v>216</v>
      </c>
      <c r="F152" s="5">
        <v>155</v>
      </c>
      <c r="G152" s="40"/>
      <c r="H152" s="66">
        <f t="shared" si="12"/>
        <v>0</v>
      </c>
      <c r="I152" s="66">
        <f t="shared" si="13"/>
        <v>0</v>
      </c>
    </row>
    <row r="153" spans="1:9" ht="25.15" customHeight="1" x14ac:dyDescent="0.25">
      <c r="A153" s="49"/>
      <c r="B153" s="50"/>
      <c r="C153" s="4" t="s">
        <v>45</v>
      </c>
      <c r="D153" s="4" t="s">
        <v>46</v>
      </c>
      <c r="E153" s="4">
        <v>216</v>
      </c>
      <c r="F153" s="5">
        <v>155</v>
      </c>
      <c r="G153" s="40"/>
      <c r="H153" s="66">
        <f t="shared" si="12"/>
        <v>0</v>
      </c>
      <c r="I153" s="66">
        <f t="shared" si="13"/>
        <v>0</v>
      </c>
    </row>
    <row r="154" spans="1:9" ht="25.15" customHeight="1" x14ac:dyDescent="0.25">
      <c r="A154" s="49"/>
      <c r="B154" s="50"/>
      <c r="C154" s="4" t="s">
        <v>45</v>
      </c>
      <c r="D154" s="4" t="s">
        <v>46</v>
      </c>
      <c r="E154" s="15">
        <v>216</v>
      </c>
      <c r="F154" s="5">
        <v>155</v>
      </c>
      <c r="G154" s="40"/>
      <c r="H154" s="66">
        <f t="shared" si="12"/>
        <v>0</v>
      </c>
      <c r="I154" s="66">
        <f t="shared" si="13"/>
        <v>0</v>
      </c>
    </row>
    <row r="155" spans="1:9" ht="25.15" customHeight="1" x14ac:dyDescent="0.25">
      <c r="A155" s="49"/>
      <c r="B155" s="50"/>
      <c r="C155" s="4" t="s">
        <v>45</v>
      </c>
      <c r="D155" s="4" t="s">
        <v>46</v>
      </c>
      <c r="E155" s="4">
        <v>216</v>
      </c>
      <c r="F155" s="5">
        <v>155</v>
      </c>
      <c r="G155" s="40"/>
      <c r="H155" s="66">
        <f t="shared" si="12"/>
        <v>0</v>
      </c>
      <c r="I155" s="66">
        <f t="shared" si="13"/>
        <v>0</v>
      </c>
    </row>
    <row r="156" spans="1:9" ht="25.15" customHeight="1" x14ac:dyDescent="0.25">
      <c r="A156" s="49" t="s">
        <v>47</v>
      </c>
      <c r="B156" s="50"/>
      <c r="C156" s="4" t="s">
        <v>45</v>
      </c>
      <c r="D156" s="4" t="s">
        <v>46</v>
      </c>
      <c r="E156" s="15">
        <v>216</v>
      </c>
      <c r="F156" s="5">
        <v>155</v>
      </c>
      <c r="G156" s="40"/>
      <c r="H156" s="66">
        <f t="shared" si="12"/>
        <v>0</v>
      </c>
      <c r="I156" s="66">
        <f t="shared" si="13"/>
        <v>0</v>
      </c>
    </row>
    <row r="157" spans="1:9" ht="25.15" customHeight="1" x14ac:dyDescent="0.25">
      <c r="A157" s="49"/>
      <c r="B157" s="50"/>
      <c r="C157" s="4" t="s">
        <v>45</v>
      </c>
      <c r="D157" s="4" t="s">
        <v>46</v>
      </c>
      <c r="E157" s="4">
        <v>216</v>
      </c>
      <c r="F157" s="5">
        <v>155</v>
      </c>
      <c r="G157" s="40"/>
      <c r="H157" s="66">
        <f t="shared" si="12"/>
        <v>0</v>
      </c>
      <c r="I157" s="66">
        <f t="shared" si="13"/>
        <v>0</v>
      </c>
    </row>
    <row r="158" spans="1:9" ht="25.15" customHeight="1" x14ac:dyDescent="0.25">
      <c r="A158" s="49"/>
      <c r="B158" s="50"/>
      <c r="C158" s="4" t="s">
        <v>45</v>
      </c>
      <c r="D158" s="4" t="s">
        <v>46</v>
      </c>
      <c r="E158" s="15">
        <v>216</v>
      </c>
      <c r="F158" s="5">
        <v>155</v>
      </c>
      <c r="G158" s="40"/>
      <c r="H158" s="66">
        <f t="shared" si="12"/>
        <v>0</v>
      </c>
      <c r="I158" s="66">
        <f t="shared" si="13"/>
        <v>0</v>
      </c>
    </row>
    <row r="159" spans="1:9" ht="25.15" customHeight="1" x14ac:dyDescent="0.25">
      <c r="A159" s="49"/>
      <c r="B159" s="50"/>
      <c r="C159" s="4" t="s">
        <v>45</v>
      </c>
      <c r="D159" s="4" t="s">
        <v>46</v>
      </c>
      <c r="E159" s="4">
        <v>216</v>
      </c>
      <c r="F159" s="5">
        <v>155</v>
      </c>
      <c r="G159" s="40"/>
      <c r="H159" s="66">
        <f t="shared" si="12"/>
        <v>0</v>
      </c>
      <c r="I159" s="66">
        <f t="shared" si="13"/>
        <v>0</v>
      </c>
    </row>
    <row r="160" spans="1:9" ht="25.15" customHeight="1" x14ac:dyDescent="0.25">
      <c r="A160" s="49"/>
      <c r="B160" s="50"/>
      <c r="C160" s="4" t="s">
        <v>45</v>
      </c>
      <c r="D160" s="4" t="s">
        <v>46</v>
      </c>
      <c r="E160" s="15">
        <v>216</v>
      </c>
      <c r="F160" s="5">
        <v>155</v>
      </c>
      <c r="G160" s="40"/>
      <c r="H160" s="66">
        <f t="shared" si="12"/>
        <v>0</v>
      </c>
      <c r="I160" s="66">
        <f t="shared" si="13"/>
        <v>0</v>
      </c>
    </row>
    <row r="161" spans="1:9" ht="25.15" customHeight="1" x14ac:dyDescent="0.25">
      <c r="A161" s="49" t="s">
        <v>75</v>
      </c>
      <c r="B161" s="50"/>
      <c r="C161" s="4" t="s">
        <v>45</v>
      </c>
      <c r="D161" s="4" t="s">
        <v>46</v>
      </c>
      <c r="E161" s="4">
        <v>216</v>
      </c>
      <c r="F161" s="5">
        <v>155</v>
      </c>
      <c r="G161" s="40"/>
      <c r="H161" s="66">
        <f t="shared" si="12"/>
        <v>0</v>
      </c>
      <c r="I161" s="66">
        <f t="shared" si="13"/>
        <v>0</v>
      </c>
    </row>
    <row r="162" spans="1:9" ht="25.15" customHeight="1" x14ac:dyDescent="0.25">
      <c r="A162" s="49"/>
      <c r="B162" s="50"/>
      <c r="C162" s="4" t="s">
        <v>45</v>
      </c>
      <c r="D162" s="4" t="s">
        <v>46</v>
      </c>
      <c r="E162" s="15">
        <v>216</v>
      </c>
      <c r="F162" s="5">
        <v>155</v>
      </c>
      <c r="G162" s="40"/>
      <c r="H162" s="66">
        <f t="shared" si="12"/>
        <v>0</v>
      </c>
      <c r="I162" s="66">
        <f t="shared" si="13"/>
        <v>0</v>
      </c>
    </row>
    <row r="163" spans="1:9" ht="25.15" customHeight="1" x14ac:dyDescent="0.25">
      <c r="A163" s="49"/>
      <c r="B163" s="50"/>
      <c r="C163" s="4" t="s">
        <v>45</v>
      </c>
      <c r="D163" s="4" t="s">
        <v>46</v>
      </c>
      <c r="E163" s="4">
        <v>216</v>
      </c>
      <c r="F163" s="5">
        <v>155</v>
      </c>
      <c r="G163" s="40"/>
      <c r="H163" s="66">
        <f t="shared" si="12"/>
        <v>0</v>
      </c>
      <c r="I163" s="66">
        <f t="shared" si="13"/>
        <v>0</v>
      </c>
    </row>
    <row r="164" spans="1:9" ht="25.15" customHeight="1" x14ac:dyDescent="0.25">
      <c r="A164" s="49"/>
      <c r="B164" s="50"/>
      <c r="C164" s="4" t="s">
        <v>45</v>
      </c>
      <c r="D164" s="4" t="s">
        <v>46</v>
      </c>
      <c r="E164" s="15">
        <v>216</v>
      </c>
      <c r="F164" s="5">
        <v>155</v>
      </c>
      <c r="G164" s="40"/>
      <c r="H164" s="66">
        <f t="shared" si="12"/>
        <v>0</v>
      </c>
      <c r="I164" s="66">
        <f t="shared" si="13"/>
        <v>0</v>
      </c>
    </row>
    <row r="165" spans="1:9" ht="25.15" customHeight="1" x14ac:dyDescent="0.25">
      <c r="A165" s="49"/>
      <c r="B165" s="50"/>
      <c r="C165" s="4" t="s">
        <v>45</v>
      </c>
      <c r="D165" s="4" t="s">
        <v>46</v>
      </c>
      <c r="E165" s="4">
        <v>216</v>
      </c>
      <c r="F165" s="5">
        <v>155</v>
      </c>
      <c r="G165" s="40"/>
      <c r="H165" s="66">
        <f t="shared" si="12"/>
        <v>0</v>
      </c>
      <c r="I165" s="66">
        <f t="shared" si="13"/>
        <v>0</v>
      </c>
    </row>
    <row r="166" spans="1:9" ht="25.15" customHeight="1" x14ac:dyDescent="0.25">
      <c r="A166" s="49" t="s">
        <v>76</v>
      </c>
      <c r="B166" s="50"/>
      <c r="C166" s="4" t="s">
        <v>45</v>
      </c>
      <c r="D166" s="4" t="s">
        <v>46</v>
      </c>
      <c r="E166" s="15">
        <v>216</v>
      </c>
      <c r="F166" s="5">
        <v>155</v>
      </c>
      <c r="G166" s="40"/>
      <c r="H166" s="66">
        <f t="shared" si="12"/>
        <v>0</v>
      </c>
      <c r="I166" s="66">
        <f t="shared" si="13"/>
        <v>0</v>
      </c>
    </row>
    <row r="167" spans="1:9" ht="25.15" customHeight="1" x14ac:dyDescent="0.25">
      <c r="A167" s="49"/>
      <c r="B167" s="50"/>
      <c r="C167" s="4" t="s">
        <v>45</v>
      </c>
      <c r="D167" s="4" t="s">
        <v>46</v>
      </c>
      <c r="E167" s="4">
        <v>216</v>
      </c>
      <c r="F167" s="5">
        <v>155</v>
      </c>
      <c r="G167" s="40"/>
      <c r="H167" s="66">
        <f t="shared" si="12"/>
        <v>0</v>
      </c>
      <c r="I167" s="66">
        <f t="shared" si="13"/>
        <v>0</v>
      </c>
    </row>
    <row r="168" spans="1:9" ht="25.15" customHeight="1" x14ac:dyDescent="0.25">
      <c r="A168" s="49"/>
      <c r="B168" s="50"/>
      <c r="C168" s="4" t="s">
        <v>45</v>
      </c>
      <c r="D168" s="4" t="s">
        <v>46</v>
      </c>
      <c r="E168" s="15">
        <v>216</v>
      </c>
      <c r="F168" s="5">
        <v>155</v>
      </c>
      <c r="G168" s="40"/>
      <c r="H168" s="66">
        <f t="shared" si="12"/>
        <v>0</v>
      </c>
      <c r="I168" s="66">
        <f t="shared" si="13"/>
        <v>0</v>
      </c>
    </row>
    <row r="169" spans="1:9" ht="25.15" customHeight="1" x14ac:dyDescent="0.25">
      <c r="A169" s="49"/>
      <c r="B169" s="50"/>
      <c r="C169" s="4" t="s">
        <v>45</v>
      </c>
      <c r="D169" s="4" t="s">
        <v>46</v>
      </c>
      <c r="E169" s="4">
        <v>216</v>
      </c>
      <c r="F169" s="5">
        <v>155</v>
      </c>
      <c r="G169" s="40"/>
      <c r="H169" s="66">
        <f t="shared" si="12"/>
        <v>0</v>
      </c>
      <c r="I169" s="66">
        <f t="shared" si="13"/>
        <v>0</v>
      </c>
    </row>
    <row r="170" spans="1:9" ht="25.15" customHeight="1" x14ac:dyDescent="0.25">
      <c r="A170" s="49"/>
      <c r="B170" s="50"/>
      <c r="C170" s="4" t="s">
        <v>45</v>
      </c>
      <c r="D170" s="4" t="s">
        <v>46</v>
      </c>
      <c r="E170" s="15">
        <v>216</v>
      </c>
      <c r="F170" s="5">
        <v>155</v>
      </c>
      <c r="G170" s="40"/>
      <c r="H170" s="66">
        <f t="shared" si="12"/>
        <v>0</v>
      </c>
      <c r="I170" s="66">
        <f t="shared" si="13"/>
        <v>0</v>
      </c>
    </row>
    <row r="171" spans="1:9" ht="25.15" customHeight="1" x14ac:dyDescent="0.25">
      <c r="A171" s="49" t="s">
        <v>77</v>
      </c>
      <c r="B171" s="50"/>
      <c r="C171" s="4" t="s">
        <v>45</v>
      </c>
      <c r="D171" s="4" t="s">
        <v>46</v>
      </c>
      <c r="E171" s="4">
        <v>216</v>
      </c>
      <c r="F171" s="5">
        <v>155</v>
      </c>
      <c r="G171" s="40"/>
      <c r="H171" s="66">
        <f t="shared" si="12"/>
        <v>0</v>
      </c>
      <c r="I171" s="66">
        <f t="shared" si="13"/>
        <v>0</v>
      </c>
    </row>
    <row r="172" spans="1:9" ht="25.15" customHeight="1" x14ac:dyDescent="0.25">
      <c r="A172" s="49"/>
      <c r="B172" s="50"/>
      <c r="C172" s="4" t="s">
        <v>45</v>
      </c>
      <c r="D172" s="4" t="s">
        <v>46</v>
      </c>
      <c r="E172" s="15">
        <v>216</v>
      </c>
      <c r="F172" s="5">
        <v>155</v>
      </c>
      <c r="G172" s="40"/>
      <c r="H172" s="66">
        <f t="shared" si="12"/>
        <v>0</v>
      </c>
      <c r="I172" s="66">
        <f t="shared" si="13"/>
        <v>0</v>
      </c>
    </row>
    <row r="173" spans="1:9" ht="25.15" customHeight="1" x14ac:dyDescent="0.25">
      <c r="A173" s="49"/>
      <c r="B173" s="50"/>
      <c r="C173" s="4" t="s">
        <v>45</v>
      </c>
      <c r="D173" s="4" t="s">
        <v>46</v>
      </c>
      <c r="E173" s="4">
        <v>216</v>
      </c>
      <c r="F173" s="5">
        <v>155</v>
      </c>
      <c r="G173" s="40"/>
      <c r="H173" s="66">
        <f t="shared" si="12"/>
        <v>0</v>
      </c>
      <c r="I173" s="66">
        <f t="shared" ref="I173:I204" si="14">F173*G173</f>
        <v>0</v>
      </c>
    </row>
    <row r="174" spans="1:9" ht="25.15" customHeight="1" x14ac:dyDescent="0.25">
      <c r="A174" s="49"/>
      <c r="B174" s="50"/>
      <c r="C174" s="4" t="s">
        <v>45</v>
      </c>
      <c r="D174" s="4" t="s">
        <v>46</v>
      </c>
      <c r="E174" s="15">
        <v>216</v>
      </c>
      <c r="F174" s="5">
        <v>155</v>
      </c>
      <c r="G174" s="40"/>
      <c r="H174" s="66">
        <f t="shared" si="12"/>
        <v>0</v>
      </c>
      <c r="I174" s="66">
        <f t="shared" si="14"/>
        <v>0</v>
      </c>
    </row>
    <row r="175" spans="1:9" ht="25.15" customHeight="1" x14ac:dyDescent="0.25">
      <c r="A175" s="49"/>
      <c r="B175" s="50"/>
      <c r="C175" s="4" t="s">
        <v>45</v>
      </c>
      <c r="D175" s="4" t="s">
        <v>46</v>
      </c>
      <c r="E175" s="4">
        <v>216</v>
      </c>
      <c r="F175" s="5">
        <v>155</v>
      </c>
      <c r="G175" s="40"/>
      <c r="H175" s="66">
        <f t="shared" si="12"/>
        <v>0</v>
      </c>
      <c r="I175" s="66">
        <f t="shared" si="14"/>
        <v>0</v>
      </c>
    </row>
    <row r="176" spans="1:9" ht="25.15" customHeight="1" x14ac:dyDescent="0.25">
      <c r="A176" s="49" t="s">
        <v>78</v>
      </c>
      <c r="B176" s="50"/>
      <c r="C176" s="4" t="s">
        <v>45</v>
      </c>
      <c r="D176" s="4" t="s">
        <v>46</v>
      </c>
      <c r="E176" s="15">
        <v>216</v>
      </c>
      <c r="F176" s="5">
        <v>155</v>
      </c>
      <c r="G176" s="40"/>
      <c r="H176" s="66">
        <f t="shared" si="12"/>
        <v>0</v>
      </c>
      <c r="I176" s="66">
        <f t="shared" si="14"/>
        <v>0</v>
      </c>
    </row>
    <row r="177" spans="1:9" ht="25.15" customHeight="1" x14ac:dyDescent="0.25">
      <c r="A177" s="49"/>
      <c r="B177" s="50"/>
      <c r="C177" s="4" t="s">
        <v>45</v>
      </c>
      <c r="D177" s="4" t="s">
        <v>46</v>
      </c>
      <c r="E177" s="4">
        <v>216</v>
      </c>
      <c r="F177" s="5">
        <v>155</v>
      </c>
      <c r="G177" s="40"/>
      <c r="H177" s="66">
        <f t="shared" si="12"/>
        <v>0</v>
      </c>
      <c r="I177" s="66">
        <f t="shared" si="14"/>
        <v>0</v>
      </c>
    </row>
    <row r="178" spans="1:9" ht="25.15" customHeight="1" x14ac:dyDescent="0.25">
      <c r="A178" s="49"/>
      <c r="B178" s="50"/>
      <c r="C178" s="4" t="s">
        <v>45</v>
      </c>
      <c r="D178" s="4" t="s">
        <v>46</v>
      </c>
      <c r="E178" s="15">
        <v>216</v>
      </c>
      <c r="F178" s="5">
        <v>155</v>
      </c>
      <c r="G178" s="40"/>
      <c r="H178" s="66">
        <f t="shared" si="12"/>
        <v>0</v>
      </c>
      <c r="I178" s="66">
        <f t="shared" si="14"/>
        <v>0</v>
      </c>
    </row>
    <row r="179" spans="1:9" ht="25.15" customHeight="1" x14ac:dyDescent="0.25">
      <c r="A179" s="49"/>
      <c r="B179" s="50"/>
      <c r="C179" s="4" t="s">
        <v>45</v>
      </c>
      <c r="D179" s="4" t="s">
        <v>46</v>
      </c>
      <c r="E179" s="4">
        <v>216</v>
      </c>
      <c r="F179" s="5">
        <v>155</v>
      </c>
      <c r="G179" s="40"/>
      <c r="H179" s="66">
        <f t="shared" si="12"/>
        <v>0</v>
      </c>
      <c r="I179" s="66">
        <f t="shared" si="14"/>
        <v>0</v>
      </c>
    </row>
    <row r="180" spans="1:9" ht="25.15" customHeight="1" x14ac:dyDescent="0.25">
      <c r="A180" s="49"/>
      <c r="B180" s="50"/>
      <c r="C180" s="4" t="s">
        <v>45</v>
      </c>
      <c r="D180" s="4" t="s">
        <v>46</v>
      </c>
      <c r="E180" s="15">
        <v>216</v>
      </c>
      <c r="F180" s="5">
        <v>155</v>
      </c>
      <c r="G180" s="40"/>
      <c r="H180" s="66">
        <f t="shared" si="12"/>
        <v>0</v>
      </c>
      <c r="I180" s="66">
        <f t="shared" si="14"/>
        <v>0</v>
      </c>
    </row>
    <row r="181" spans="1:9" ht="25.15" customHeight="1" x14ac:dyDescent="0.25">
      <c r="A181" s="49" t="s">
        <v>79</v>
      </c>
      <c r="B181" s="50"/>
      <c r="C181" s="4" t="s">
        <v>45</v>
      </c>
      <c r="D181" s="4" t="s">
        <v>46</v>
      </c>
      <c r="E181" s="4">
        <v>216</v>
      </c>
      <c r="F181" s="5">
        <v>155</v>
      </c>
      <c r="G181" s="40"/>
      <c r="H181" s="66">
        <f t="shared" si="12"/>
        <v>0</v>
      </c>
      <c r="I181" s="66">
        <f t="shared" si="14"/>
        <v>0</v>
      </c>
    </row>
    <row r="182" spans="1:9" ht="25.15" customHeight="1" x14ac:dyDescent="0.25">
      <c r="A182" s="49"/>
      <c r="B182" s="50"/>
      <c r="C182" s="4" t="s">
        <v>45</v>
      </c>
      <c r="D182" s="4" t="s">
        <v>46</v>
      </c>
      <c r="E182" s="15">
        <v>216</v>
      </c>
      <c r="F182" s="5">
        <v>155</v>
      </c>
      <c r="G182" s="40"/>
      <c r="H182" s="66">
        <f t="shared" si="12"/>
        <v>0</v>
      </c>
      <c r="I182" s="66">
        <f t="shared" si="14"/>
        <v>0</v>
      </c>
    </row>
    <row r="183" spans="1:9" ht="25.15" customHeight="1" x14ac:dyDescent="0.25">
      <c r="A183" s="49"/>
      <c r="B183" s="50"/>
      <c r="C183" s="4" t="s">
        <v>45</v>
      </c>
      <c r="D183" s="4" t="s">
        <v>46</v>
      </c>
      <c r="E183" s="4">
        <v>216</v>
      </c>
      <c r="F183" s="5">
        <v>155</v>
      </c>
      <c r="G183" s="40"/>
      <c r="H183" s="66">
        <f t="shared" si="12"/>
        <v>0</v>
      </c>
      <c r="I183" s="66">
        <f t="shared" si="14"/>
        <v>0</v>
      </c>
    </row>
    <row r="184" spans="1:9" ht="25.15" customHeight="1" x14ac:dyDescent="0.25">
      <c r="A184" s="49"/>
      <c r="B184" s="50"/>
      <c r="C184" s="4" t="s">
        <v>45</v>
      </c>
      <c r="D184" s="4" t="s">
        <v>46</v>
      </c>
      <c r="E184" s="15">
        <v>216</v>
      </c>
      <c r="F184" s="5">
        <v>155</v>
      </c>
      <c r="G184" s="40"/>
      <c r="H184" s="66">
        <f t="shared" si="12"/>
        <v>0</v>
      </c>
      <c r="I184" s="66">
        <f t="shared" si="14"/>
        <v>0</v>
      </c>
    </row>
    <row r="185" spans="1:9" ht="25.15" customHeight="1" x14ac:dyDescent="0.25">
      <c r="A185" s="49"/>
      <c r="B185" s="50"/>
      <c r="C185" s="4" t="s">
        <v>45</v>
      </c>
      <c r="D185" s="4" t="s">
        <v>46</v>
      </c>
      <c r="E185" s="4">
        <v>216</v>
      </c>
      <c r="F185" s="5">
        <v>155</v>
      </c>
      <c r="G185" s="40"/>
      <c r="H185" s="66">
        <f t="shared" si="12"/>
        <v>0</v>
      </c>
      <c r="I185" s="66">
        <f t="shared" si="14"/>
        <v>0</v>
      </c>
    </row>
    <row r="186" spans="1:9" ht="25.15" customHeight="1" x14ac:dyDescent="0.25">
      <c r="A186" s="49" t="s">
        <v>80</v>
      </c>
      <c r="B186" s="50"/>
      <c r="C186" s="4" t="s">
        <v>45</v>
      </c>
      <c r="D186" s="4" t="s">
        <v>46</v>
      </c>
      <c r="E186" s="15">
        <v>216</v>
      </c>
      <c r="F186" s="5">
        <v>155</v>
      </c>
      <c r="G186" s="40"/>
      <c r="H186" s="66">
        <f t="shared" si="12"/>
        <v>0</v>
      </c>
      <c r="I186" s="66">
        <f t="shared" si="14"/>
        <v>0</v>
      </c>
    </row>
    <row r="187" spans="1:9" ht="25.15" customHeight="1" x14ac:dyDescent="0.25">
      <c r="A187" s="49"/>
      <c r="B187" s="50"/>
      <c r="C187" s="4" t="s">
        <v>45</v>
      </c>
      <c r="D187" s="4" t="s">
        <v>46</v>
      </c>
      <c r="E187" s="4">
        <v>216</v>
      </c>
      <c r="F187" s="5">
        <v>155</v>
      </c>
      <c r="G187" s="40"/>
      <c r="H187" s="66">
        <f t="shared" si="12"/>
        <v>0</v>
      </c>
      <c r="I187" s="66">
        <f t="shared" si="14"/>
        <v>0</v>
      </c>
    </row>
    <row r="188" spans="1:9" ht="25.15" customHeight="1" x14ac:dyDescent="0.25">
      <c r="A188" s="49"/>
      <c r="B188" s="50"/>
      <c r="C188" s="4" t="s">
        <v>45</v>
      </c>
      <c r="D188" s="4" t="s">
        <v>46</v>
      </c>
      <c r="E188" s="15">
        <v>216</v>
      </c>
      <c r="F188" s="5">
        <v>155</v>
      </c>
      <c r="G188" s="40"/>
      <c r="H188" s="66">
        <f t="shared" ref="H188:H251" si="15">E188*G188</f>
        <v>0</v>
      </c>
      <c r="I188" s="66">
        <f t="shared" si="14"/>
        <v>0</v>
      </c>
    </row>
    <row r="189" spans="1:9" ht="25.15" customHeight="1" x14ac:dyDescent="0.25">
      <c r="A189" s="49"/>
      <c r="B189" s="50"/>
      <c r="C189" s="4" t="s">
        <v>45</v>
      </c>
      <c r="D189" s="4" t="s">
        <v>46</v>
      </c>
      <c r="E189" s="4">
        <v>216</v>
      </c>
      <c r="F189" s="5">
        <v>155</v>
      </c>
      <c r="G189" s="40"/>
      <c r="H189" s="66">
        <f t="shared" si="15"/>
        <v>0</v>
      </c>
      <c r="I189" s="66">
        <f t="shared" si="14"/>
        <v>0</v>
      </c>
    </row>
    <row r="190" spans="1:9" ht="25.15" customHeight="1" x14ac:dyDescent="0.25">
      <c r="A190" s="49"/>
      <c r="B190" s="50"/>
      <c r="C190" s="4" t="s">
        <v>45</v>
      </c>
      <c r="D190" s="4" t="s">
        <v>46</v>
      </c>
      <c r="E190" s="15">
        <v>216</v>
      </c>
      <c r="F190" s="5">
        <v>155</v>
      </c>
      <c r="G190" s="40"/>
      <c r="H190" s="66">
        <f t="shared" si="15"/>
        <v>0</v>
      </c>
      <c r="I190" s="66">
        <f t="shared" si="14"/>
        <v>0</v>
      </c>
    </row>
    <row r="191" spans="1:9" ht="24.6" customHeight="1" x14ac:dyDescent="0.25">
      <c r="A191" s="49" t="s">
        <v>81</v>
      </c>
      <c r="B191" s="50"/>
      <c r="C191" s="4" t="s">
        <v>45</v>
      </c>
      <c r="D191" s="4" t="s">
        <v>46</v>
      </c>
      <c r="E191" s="4">
        <v>216</v>
      </c>
      <c r="F191" s="5">
        <v>155</v>
      </c>
      <c r="G191" s="40"/>
      <c r="H191" s="66">
        <f t="shared" si="15"/>
        <v>0</v>
      </c>
      <c r="I191" s="66">
        <f t="shared" si="14"/>
        <v>0</v>
      </c>
    </row>
    <row r="192" spans="1:9" ht="25.15" customHeight="1" x14ac:dyDescent="0.25">
      <c r="A192" s="49"/>
      <c r="B192" s="50"/>
      <c r="C192" s="4" t="s">
        <v>45</v>
      </c>
      <c r="D192" s="4" t="s">
        <v>46</v>
      </c>
      <c r="E192" s="15">
        <v>216</v>
      </c>
      <c r="F192" s="5">
        <v>155</v>
      </c>
      <c r="G192" s="40"/>
      <c r="H192" s="66">
        <f t="shared" si="15"/>
        <v>0</v>
      </c>
      <c r="I192" s="66">
        <f t="shared" si="14"/>
        <v>0</v>
      </c>
    </row>
    <row r="193" spans="1:9" ht="25.15" customHeight="1" x14ac:dyDescent="0.25">
      <c r="A193" s="49"/>
      <c r="B193" s="50"/>
      <c r="C193" s="4" t="s">
        <v>45</v>
      </c>
      <c r="D193" s="4" t="s">
        <v>46</v>
      </c>
      <c r="E193" s="4">
        <v>216</v>
      </c>
      <c r="F193" s="5">
        <v>155</v>
      </c>
      <c r="G193" s="40"/>
      <c r="H193" s="66">
        <f t="shared" si="15"/>
        <v>0</v>
      </c>
      <c r="I193" s="66">
        <f t="shared" si="14"/>
        <v>0</v>
      </c>
    </row>
    <row r="194" spans="1:9" ht="25.15" customHeight="1" x14ac:dyDescent="0.25">
      <c r="A194" s="49"/>
      <c r="B194" s="50"/>
      <c r="C194" s="4" t="s">
        <v>45</v>
      </c>
      <c r="D194" s="4" t="s">
        <v>46</v>
      </c>
      <c r="E194" s="15">
        <v>216</v>
      </c>
      <c r="F194" s="5">
        <v>155</v>
      </c>
      <c r="G194" s="40"/>
      <c r="H194" s="66">
        <f t="shared" si="15"/>
        <v>0</v>
      </c>
      <c r="I194" s="66">
        <f t="shared" si="14"/>
        <v>0</v>
      </c>
    </row>
    <row r="195" spans="1:9" ht="25.15" customHeight="1" x14ac:dyDescent="0.25">
      <c r="A195" s="49"/>
      <c r="B195" s="50"/>
      <c r="C195" s="4" t="s">
        <v>45</v>
      </c>
      <c r="D195" s="4" t="s">
        <v>46</v>
      </c>
      <c r="E195" s="4">
        <v>216</v>
      </c>
      <c r="F195" s="5">
        <v>155</v>
      </c>
      <c r="G195" s="40"/>
      <c r="H195" s="66">
        <f t="shared" si="15"/>
        <v>0</v>
      </c>
      <c r="I195" s="66">
        <f t="shared" si="14"/>
        <v>0</v>
      </c>
    </row>
    <row r="196" spans="1:9" ht="24.6" customHeight="1" x14ac:dyDescent="0.25">
      <c r="A196" s="49" t="s">
        <v>82</v>
      </c>
      <c r="B196" s="50"/>
      <c r="C196" s="4" t="s">
        <v>45</v>
      </c>
      <c r="D196" s="4" t="s">
        <v>46</v>
      </c>
      <c r="E196" s="15">
        <v>216</v>
      </c>
      <c r="F196" s="5">
        <v>155</v>
      </c>
      <c r="G196" s="40"/>
      <c r="H196" s="66">
        <f t="shared" si="15"/>
        <v>0</v>
      </c>
      <c r="I196" s="66">
        <f t="shared" si="14"/>
        <v>0</v>
      </c>
    </row>
    <row r="197" spans="1:9" ht="25.15" customHeight="1" x14ac:dyDescent="0.25">
      <c r="A197" s="49"/>
      <c r="B197" s="50"/>
      <c r="C197" s="4" t="s">
        <v>45</v>
      </c>
      <c r="D197" s="4" t="s">
        <v>46</v>
      </c>
      <c r="E197" s="4">
        <v>216</v>
      </c>
      <c r="F197" s="5">
        <v>155</v>
      </c>
      <c r="G197" s="40"/>
      <c r="H197" s="66">
        <f t="shared" si="15"/>
        <v>0</v>
      </c>
      <c r="I197" s="66">
        <f t="shared" si="14"/>
        <v>0</v>
      </c>
    </row>
    <row r="198" spans="1:9" ht="25.15" customHeight="1" x14ac:dyDescent="0.25">
      <c r="A198" s="49"/>
      <c r="B198" s="50"/>
      <c r="C198" s="4" t="s">
        <v>45</v>
      </c>
      <c r="D198" s="4" t="s">
        <v>46</v>
      </c>
      <c r="E198" s="15">
        <v>216</v>
      </c>
      <c r="F198" s="5">
        <v>155</v>
      </c>
      <c r="G198" s="40"/>
      <c r="H198" s="66">
        <f t="shared" si="15"/>
        <v>0</v>
      </c>
      <c r="I198" s="66">
        <f t="shared" si="14"/>
        <v>0</v>
      </c>
    </row>
    <row r="199" spans="1:9" ht="25.15" customHeight="1" x14ac:dyDescent="0.25">
      <c r="A199" s="49"/>
      <c r="B199" s="50"/>
      <c r="C199" s="4" t="s">
        <v>45</v>
      </c>
      <c r="D199" s="4" t="s">
        <v>46</v>
      </c>
      <c r="E199" s="4">
        <v>216</v>
      </c>
      <c r="F199" s="5">
        <v>155</v>
      </c>
      <c r="G199" s="40"/>
      <c r="H199" s="66">
        <f t="shared" si="15"/>
        <v>0</v>
      </c>
      <c r="I199" s="66">
        <f t="shared" si="14"/>
        <v>0</v>
      </c>
    </row>
    <row r="200" spans="1:9" ht="25.15" customHeight="1" x14ac:dyDescent="0.25">
      <c r="A200" s="49"/>
      <c r="B200" s="50"/>
      <c r="C200" s="4" t="s">
        <v>45</v>
      </c>
      <c r="D200" s="4" t="s">
        <v>46</v>
      </c>
      <c r="E200" s="15">
        <v>216</v>
      </c>
      <c r="F200" s="5">
        <v>155</v>
      </c>
      <c r="G200" s="40"/>
      <c r="H200" s="66">
        <f t="shared" si="15"/>
        <v>0</v>
      </c>
      <c r="I200" s="66">
        <f t="shared" si="14"/>
        <v>0</v>
      </c>
    </row>
    <row r="201" spans="1:9" ht="24.6" customHeight="1" x14ac:dyDescent="0.25">
      <c r="A201" s="49" t="s">
        <v>83</v>
      </c>
      <c r="B201" s="50"/>
      <c r="C201" s="4" t="s">
        <v>45</v>
      </c>
      <c r="D201" s="4" t="s">
        <v>46</v>
      </c>
      <c r="E201" s="4">
        <v>216</v>
      </c>
      <c r="F201" s="5">
        <v>155</v>
      </c>
      <c r="G201" s="40"/>
      <c r="H201" s="66">
        <f t="shared" si="15"/>
        <v>0</v>
      </c>
      <c r="I201" s="66">
        <f t="shared" si="14"/>
        <v>0</v>
      </c>
    </row>
    <row r="202" spans="1:9" ht="25.15" customHeight="1" x14ac:dyDescent="0.25">
      <c r="A202" s="49"/>
      <c r="B202" s="50"/>
      <c r="C202" s="4" t="s">
        <v>45</v>
      </c>
      <c r="D202" s="4" t="s">
        <v>46</v>
      </c>
      <c r="E202" s="15">
        <v>216</v>
      </c>
      <c r="F202" s="5">
        <v>155</v>
      </c>
      <c r="G202" s="40"/>
      <c r="H202" s="66">
        <f t="shared" si="15"/>
        <v>0</v>
      </c>
      <c r="I202" s="66">
        <f t="shared" si="14"/>
        <v>0</v>
      </c>
    </row>
    <row r="203" spans="1:9" ht="25.15" customHeight="1" x14ac:dyDescent="0.25">
      <c r="A203" s="49"/>
      <c r="B203" s="50"/>
      <c r="C203" s="4" t="s">
        <v>45</v>
      </c>
      <c r="D203" s="4" t="s">
        <v>46</v>
      </c>
      <c r="E203" s="4">
        <v>216</v>
      </c>
      <c r="F203" s="5">
        <v>155</v>
      </c>
      <c r="G203" s="40"/>
      <c r="H203" s="66">
        <f t="shared" si="15"/>
        <v>0</v>
      </c>
      <c r="I203" s="66">
        <f t="shared" si="14"/>
        <v>0</v>
      </c>
    </row>
    <row r="204" spans="1:9" ht="25.15" customHeight="1" x14ac:dyDescent="0.25">
      <c r="A204" s="49"/>
      <c r="B204" s="50"/>
      <c r="C204" s="4" t="s">
        <v>45</v>
      </c>
      <c r="D204" s="4" t="s">
        <v>46</v>
      </c>
      <c r="E204" s="15">
        <v>216</v>
      </c>
      <c r="F204" s="5">
        <v>155</v>
      </c>
      <c r="G204" s="40"/>
      <c r="H204" s="66">
        <f t="shared" si="15"/>
        <v>0</v>
      </c>
      <c r="I204" s="66">
        <f t="shared" si="14"/>
        <v>0</v>
      </c>
    </row>
    <row r="205" spans="1:9" ht="25.15" customHeight="1" x14ac:dyDescent="0.25">
      <c r="A205" s="49"/>
      <c r="B205" s="50"/>
      <c r="C205" s="4" t="s">
        <v>45</v>
      </c>
      <c r="D205" s="4" t="s">
        <v>46</v>
      </c>
      <c r="E205" s="4">
        <v>216</v>
      </c>
      <c r="F205" s="5">
        <v>155</v>
      </c>
      <c r="G205" s="40"/>
      <c r="H205" s="66">
        <f t="shared" si="15"/>
        <v>0</v>
      </c>
      <c r="I205" s="66">
        <f t="shared" ref="I205:I236" si="16">F205*G205</f>
        <v>0</v>
      </c>
    </row>
    <row r="206" spans="1:9" ht="24.6" customHeight="1" x14ac:dyDescent="0.25">
      <c r="A206" s="49" t="s">
        <v>84</v>
      </c>
      <c r="B206" s="50"/>
      <c r="C206" s="4" t="s">
        <v>45</v>
      </c>
      <c r="D206" s="4" t="s">
        <v>46</v>
      </c>
      <c r="E206" s="15">
        <v>216</v>
      </c>
      <c r="F206" s="5">
        <v>155</v>
      </c>
      <c r="G206" s="40"/>
      <c r="H206" s="66">
        <f t="shared" si="15"/>
        <v>0</v>
      </c>
      <c r="I206" s="66">
        <f t="shared" si="16"/>
        <v>0</v>
      </c>
    </row>
    <row r="207" spans="1:9" ht="25.15" customHeight="1" x14ac:dyDescent="0.25">
      <c r="A207" s="49"/>
      <c r="B207" s="50"/>
      <c r="C207" s="4" t="s">
        <v>45</v>
      </c>
      <c r="D207" s="4" t="s">
        <v>46</v>
      </c>
      <c r="E207" s="4">
        <v>216</v>
      </c>
      <c r="F207" s="5">
        <v>155</v>
      </c>
      <c r="G207" s="40"/>
      <c r="H207" s="66">
        <f t="shared" si="15"/>
        <v>0</v>
      </c>
      <c r="I207" s="66">
        <f t="shared" si="16"/>
        <v>0</v>
      </c>
    </row>
    <row r="208" spans="1:9" ht="25.15" customHeight="1" x14ac:dyDescent="0.25">
      <c r="A208" s="49"/>
      <c r="B208" s="50"/>
      <c r="C208" s="4" t="s">
        <v>45</v>
      </c>
      <c r="D208" s="4" t="s">
        <v>46</v>
      </c>
      <c r="E208" s="15">
        <v>216</v>
      </c>
      <c r="F208" s="5">
        <v>155</v>
      </c>
      <c r="G208" s="40"/>
      <c r="H208" s="66">
        <f t="shared" si="15"/>
        <v>0</v>
      </c>
      <c r="I208" s="66">
        <f t="shared" si="16"/>
        <v>0</v>
      </c>
    </row>
    <row r="209" spans="1:9" ht="25.15" customHeight="1" x14ac:dyDescent="0.25">
      <c r="A209" s="49"/>
      <c r="B209" s="50"/>
      <c r="C209" s="4" t="s">
        <v>45</v>
      </c>
      <c r="D209" s="4" t="s">
        <v>46</v>
      </c>
      <c r="E209" s="4">
        <v>216</v>
      </c>
      <c r="F209" s="5">
        <v>155</v>
      </c>
      <c r="G209" s="40"/>
      <c r="H209" s="66">
        <f t="shared" si="15"/>
        <v>0</v>
      </c>
      <c r="I209" s="66">
        <f t="shared" si="16"/>
        <v>0</v>
      </c>
    </row>
    <row r="210" spans="1:9" ht="25.15" customHeight="1" x14ac:dyDescent="0.25">
      <c r="A210" s="49"/>
      <c r="B210" s="50"/>
      <c r="C210" s="4" t="s">
        <v>45</v>
      </c>
      <c r="D210" s="4" t="s">
        <v>46</v>
      </c>
      <c r="E210" s="15">
        <v>216</v>
      </c>
      <c r="F210" s="5">
        <v>155</v>
      </c>
      <c r="G210" s="40"/>
      <c r="H210" s="66">
        <f t="shared" si="15"/>
        <v>0</v>
      </c>
      <c r="I210" s="66">
        <f t="shared" si="16"/>
        <v>0</v>
      </c>
    </row>
    <row r="211" spans="1:9" ht="24.6" customHeight="1" x14ac:dyDescent="0.25">
      <c r="A211" s="49" t="s">
        <v>85</v>
      </c>
      <c r="B211" s="50"/>
      <c r="C211" s="4" t="s">
        <v>45</v>
      </c>
      <c r="D211" s="4" t="s">
        <v>46</v>
      </c>
      <c r="E211" s="4">
        <v>216</v>
      </c>
      <c r="F211" s="5">
        <v>155</v>
      </c>
      <c r="G211" s="40"/>
      <c r="H211" s="66">
        <f t="shared" si="15"/>
        <v>0</v>
      </c>
      <c r="I211" s="66">
        <f t="shared" si="16"/>
        <v>0</v>
      </c>
    </row>
    <row r="212" spans="1:9" ht="25.15" customHeight="1" x14ac:dyDescent="0.25">
      <c r="A212" s="49"/>
      <c r="B212" s="50"/>
      <c r="C212" s="4" t="s">
        <v>45</v>
      </c>
      <c r="D212" s="4" t="s">
        <v>46</v>
      </c>
      <c r="E212" s="15">
        <v>216</v>
      </c>
      <c r="F212" s="5">
        <v>155</v>
      </c>
      <c r="G212" s="40"/>
      <c r="H212" s="66">
        <f t="shared" si="15"/>
        <v>0</v>
      </c>
      <c r="I212" s="66">
        <f t="shared" si="16"/>
        <v>0</v>
      </c>
    </row>
    <row r="213" spans="1:9" ht="25.15" customHeight="1" x14ac:dyDescent="0.25">
      <c r="A213" s="49"/>
      <c r="B213" s="50"/>
      <c r="C213" s="4" t="s">
        <v>45</v>
      </c>
      <c r="D213" s="4" t="s">
        <v>46</v>
      </c>
      <c r="E213" s="4">
        <v>216</v>
      </c>
      <c r="F213" s="5">
        <v>155</v>
      </c>
      <c r="G213" s="40"/>
      <c r="H213" s="66">
        <f t="shared" si="15"/>
        <v>0</v>
      </c>
      <c r="I213" s="66">
        <f t="shared" si="16"/>
        <v>0</v>
      </c>
    </row>
    <row r="214" spans="1:9" ht="25.15" customHeight="1" x14ac:dyDescent="0.25">
      <c r="A214" s="49"/>
      <c r="B214" s="50"/>
      <c r="C214" s="4" t="s">
        <v>45</v>
      </c>
      <c r="D214" s="4" t="s">
        <v>46</v>
      </c>
      <c r="E214" s="15">
        <v>216</v>
      </c>
      <c r="F214" s="5">
        <v>155</v>
      </c>
      <c r="G214" s="40"/>
      <c r="H214" s="66">
        <f t="shared" si="15"/>
        <v>0</v>
      </c>
      <c r="I214" s="66">
        <f t="shared" si="16"/>
        <v>0</v>
      </c>
    </row>
    <row r="215" spans="1:9" ht="25.15" customHeight="1" x14ac:dyDescent="0.25">
      <c r="A215" s="49"/>
      <c r="B215" s="50"/>
      <c r="C215" s="4" t="s">
        <v>45</v>
      </c>
      <c r="D215" s="4" t="s">
        <v>46</v>
      </c>
      <c r="E215" s="4">
        <v>216</v>
      </c>
      <c r="F215" s="5">
        <v>155</v>
      </c>
      <c r="G215" s="40"/>
      <c r="H215" s="66">
        <f t="shared" si="15"/>
        <v>0</v>
      </c>
      <c r="I215" s="66">
        <f t="shared" si="16"/>
        <v>0</v>
      </c>
    </row>
    <row r="216" spans="1:9" ht="24.6" customHeight="1" x14ac:dyDescent="0.25">
      <c r="A216" s="49" t="s">
        <v>86</v>
      </c>
      <c r="B216" s="50"/>
      <c r="C216" s="4" t="s">
        <v>45</v>
      </c>
      <c r="D216" s="4" t="s">
        <v>46</v>
      </c>
      <c r="E216" s="15">
        <v>216</v>
      </c>
      <c r="F216" s="5">
        <v>155</v>
      </c>
      <c r="G216" s="40"/>
      <c r="H216" s="66">
        <f t="shared" si="15"/>
        <v>0</v>
      </c>
      <c r="I216" s="66">
        <f t="shared" si="16"/>
        <v>0</v>
      </c>
    </row>
    <row r="217" spans="1:9" ht="25.15" customHeight="1" x14ac:dyDescent="0.25">
      <c r="A217" s="49"/>
      <c r="B217" s="50"/>
      <c r="C217" s="4" t="s">
        <v>45</v>
      </c>
      <c r="D217" s="4" t="s">
        <v>46</v>
      </c>
      <c r="E217" s="4">
        <v>216</v>
      </c>
      <c r="F217" s="5">
        <v>155</v>
      </c>
      <c r="G217" s="40"/>
      <c r="H217" s="66">
        <f t="shared" si="15"/>
        <v>0</v>
      </c>
      <c r="I217" s="66">
        <f t="shared" si="16"/>
        <v>0</v>
      </c>
    </row>
    <row r="218" spans="1:9" ht="25.15" customHeight="1" x14ac:dyDescent="0.25">
      <c r="A218" s="49"/>
      <c r="B218" s="50"/>
      <c r="C218" s="4" t="s">
        <v>45</v>
      </c>
      <c r="D218" s="4" t="s">
        <v>46</v>
      </c>
      <c r="E218" s="15">
        <v>216</v>
      </c>
      <c r="F218" s="5">
        <v>155</v>
      </c>
      <c r="G218" s="40"/>
      <c r="H218" s="66">
        <f t="shared" si="15"/>
        <v>0</v>
      </c>
      <c r="I218" s="66">
        <f t="shared" si="16"/>
        <v>0</v>
      </c>
    </row>
    <row r="219" spans="1:9" ht="25.15" customHeight="1" x14ac:dyDescent="0.25">
      <c r="A219" s="49"/>
      <c r="B219" s="50"/>
      <c r="C219" s="4" t="s">
        <v>45</v>
      </c>
      <c r="D219" s="4" t="s">
        <v>46</v>
      </c>
      <c r="E219" s="4">
        <v>216</v>
      </c>
      <c r="F219" s="5">
        <v>155</v>
      </c>
      <c r="G219" s="40"/>
      <c r="H219" s="66">
        <f t="shared" si="15"/>
        <v>0</v>
      </c>
      <c r="I219" s="66">
        <f t="shared" si="16"/>
        <v>0</v>
      </c>
    </row>
    <row r="220" spans="1:9" ht="25.15" customHeight="1" x14ac:dyDescent="0.25">
      <c r="A220" s="49"/>
      <c r="B220" s="50"/>
      <c r="C220" s="4" t="s">
        <v>45</v>
      </c>
      <c r="D220" s="4" t="s">
        <v>46</v>
      </c>
      <c r="E220" s="15">
        <v>216</v>
      </c>
      <c r="F220" s="5">
        <v>155</v>
      </c>
      <c r="G220" s="40"/>
      <c r="H220" s="66">
        <f t="shared" si="15"/>
        <v>0</v>
      </c>
      <c r="I220" s="66">
        <f t="shared" si="16"/>
        <v>0</v>
      </c>
    </row>
    <row r="221" spans="1:9" ht="24.6" customHeight="1" x14ac:dyDescent="0.25">
      <c r="A221" s="49" t="s">
        <v>87</v>
      </c>
      <c r="B221" s="50"/>
      <c r="C221" s="4" t="s">
        <v>45</v>
      </c>
      <c r="D221" s="4" t="s">
        <v>46</v>
      </c>
      <c r="E221" s="4">
        <v>216</v>
      </c>
      <c r="F221" s="5">
        <v>155</v>
      </c>
      <c r="G221" s="40"/>
      <c r="H221" s="66">
        <f t="shared" si="15"/>
        <v>0</v>
      </c>
      <c r="I221" s="66">
        <f t="shared" si="16"/>
        <v>0</v>
      </c>
    </row>
    <row r="222" spans="1:9" ht="25.15" customHeight="1" x14ac:dyDescent="0.25">
      <c r="A222" s="49"/>
      <c r="B222" s="50"/>
      <c r="C222" s="4" t="s">
        <v>45</v>
      </c>
      <c r="D222" s="4" t="s">
        <v>46</v>
      </c>
      <c r="E222" s="15">
        <v>216</v>
      </c>
      <c r="F222" s="5">
        <v>155</v>
      </c>
      <c r="G222" s="40"/>
      <c r="H222" s="66">
        <f t="shared" si="15"/>
        <v>0</v>
      </c>
      <c r="I222" s="66">
        <f t="shared" si="16"/>
        <v>0</v>
      </c>
    </row>
    <row r="223" spans="1:9" ht="25.15" customHeight="1" x14ac:dyDescent="0.25">
      <c r="A223" s="49"/>
      <c r="B223" s="50"/>
      <c r="C223" s="4" t="s">
        <v>45</v>
      </c>
      <c r="D223" s="4" t="s">
        <v>46</v>
      </c>
      <c r="E223" s="4">
        <v>216</v>
      </c>
      <c r="F223" s="5">
        <v>155</v>
      </c>
      <c r="G223" s="40"/>
      <c r="H223" s="66">
        <f t="shared" si="15"/>
        <v>0</v>
      </c>
      <c r="I223" s="66">
        <f t="shared" si="16"/>
        <v>0</v>
      </c>
    </row>
    <row r="224" spans="1:9" ht="25.15" customHeight="1" x14ac:dyDescent="0.25">
      <c r="A224" s="49"/>
      <c r="B224" s="50"/>
      <c r="C224" s="4" t="s">
        <v>45</v>
      </c>
      <c r="D224" s="4" t="s">
        <v>46</v>
      </c>
      <c r="E224" s="15">
        <v>216</v>
      </c>
      <c r="F224" s="5">
        <v>155</v>
      </c>
      <c r="G224" s="40"/>
      <c r="H224" s="66">
        <f t="shared" si="15"/>
        <v>0</v>
      </c>
      <c r="I224" s="66">
        <f t="shared" si="16"/>
        <v>0</v>
      </c>
    </row>
    <row r="225" spans="1:9" ht="25.15" customHeight="1" x14ac:dyDescent="0.25">
      <c r="A225" s="49"/>
      <c r="B225" s="50"/>
      <c r="C225" s="4" t="s">
        <v>45</v>
      </c>
      <c r="D225" s="4" t="s">
        <v>46</v>
      </c>
      <c r="E225" s="4">
        <v>216</v>
      </c>
      <c r="F225" s="5">
        <v>155</v>
      </c>
      <c r="G225" s="40"/>
      <c r="H225" s="66">
        <f t="shared" si="15"/>
        <v>0</v>
      </c>
      <c r="I225" s="66">
        <f t="shared" si="16"/>
        <v>0</v>
      </c>
    </row>
    <row r="226" spans="1:9" ht="24.6" customHeight="1" x14ac:dyDescent="0.25">
      <c r="A226" s="49" t="s">
        <v>88</v>
      </c>
      <c r="B226" s="50"/>
      <c r="C226" s="4" t="s">
        <v>45</v>
      </c>
      <c r="D226" s="4" t="s">
        <v>46</v>
      </c>
      <c r="E226" s="15">
        <v>216</v>
      </c>
      <c r="F226" s="5">
        <v>155</v>
      </c>
      <c r="G226" s="40"/>
      <c r="H226" s="66">
        <f t="shared" si="15"/>
        <v>0</v>
      </c>
      <c r="I226" s="66">
        <f t="shared" si="16"/>
        <v>0</v>
      </c>
    </row>
    <row r="227" spans="1:9" ht="25.15" customHeight="1" x14ac:dyDescent="0.25">
      <c r="A227" s="49"/>
      <c r="B227" s="50"/>
      <c r="C227" s="4" t="s">
        <v>45</v>
      </c>
      <c r="D227" s="4" t="s">
        <v>46</v>
      </c>
      <c r="E227" s="4">
        <v>216</v>
      </c>
      <c r="F227" s="5">
        <v>155</v>
      </c>
      <c r="G227" s="40"/>
      <c r="H227" s="66">
        <f t="shared" si="15"/>
        <v>0</v>
      </c>
      <c r="I227" s="66">
        <f t="shared" si="16"/>
        <v>0</v>
      </c>
    </row>
    <row r="228" spans="1:9" ht="25.15" customHeight="1" x14ac:dyDescent="0.25">
      <c r="A228" s="49"/>
      <c r="B228" s="50"/>
      <c r="C228" s="4" t="s">
        <v>45</v>
      </c>
      <c r="D228" s="4" t="s">
        <v>46</v>
      </c>
      <c r="E228" s="15">
        <v>216</v>
      </c>
      <c r="F228" s="5">
        <v>155</v>
      </c>
      <c r="G228" s="40"/>
      <c r="H228" s="66">
        <f t="shared" si="15"/>
        <v>0</v>
      </c>
      <c r="I228" s="66">
        <f t="shared" si="16"/>
        <v>0</v>
      </c>
    </row>
    <row r="229" spans="1:9" ht="25.15" customHeight="1" x14ac:dyDescent="0.25">
      <c r="A229" s="49"/>
      <c r="B229" s="50"/>
      <c r="C229" s="4" t="s">
        <v>45</v>
      </c>
      <c r="D229" s="4" t="s">
        <v>46</v>
      </c>
      <c r="E229" s="4">
        <v>216</v>
      </c>
      <c r="F229" s="5">
        <v>155</v>
      </c>
      <c r="G229" s="40"/>
      <c r="H229" s="66">
        <f t="shared" si="15"/>
        <v>0</v>
      </c>
      <c r="I229" s="66">
        <f t="shared" si="16"/>
        <v>0</v>
      </c>
    </row>
    <row r="230" spans="1:9" ht="25.15" customHeight="1" x14ac:dyDescent="0.25">
      <c r="A230" s="49"/>
      <c r="B230" s="50"/>
      <c r="C230" s="4" t="s">
        <v>45</v>
      </c>
      <c r="D230" s="4" t="s">
        <v>46</v>
      </c>
      <c r="E230" s="15">
        <v>216</v>
      </c>
      <c r="F230" s="5">
        <v>155</v>
      </c>
      <c r="G230" s="40"/>
      <c r="H230" s="66">
        <f t="shared" si="15"/>
        <v>0</v>
      </c>
      <c r="I230" s="66">
        <f t="shared" si="16"/>
        <v>0</v>
      </c>
    </row>
    <row r="231" spans="1:9" ht="24.6" customHeight="1" x14ac:dyDescent="0.25">
      <c r="A231" s="49" t="s">
        <v>89</v>
      </c>
      <c r="B231" s="50"/>
      <c r="C231" s="4" t="s">
        <v>45</v>
      </c>
      <c r="D231" s="4" t="s">
        <v>46</v>
      </c>
      <c r="E231" s="4">
        <v>216</v>
      </c>
      <c r="F231" s="5">
        <v>155</v>
      </c>
      <c r="G231" s="40"/>
      <c r="H231" s="66">
        <f t="shared" si="15"/>
        <v>0</v>
      </c>
      <c r="I231" s="66">
        <f t="shared" si="16"/>
        <v>0</v>
      </c>
    </row>
    <row r="232" spans="1:9" ht="25.15" customHeight="1" x14ac:dyDescent="0.25">
      <c r="A232" s="49"/>
      <c r="B232" s="50"/>
      <c r="C232" s="4" t="s">
        <v>45</v>
      </c>
      <c r="D232" s="4" t="s">
        <v>46</v>
      </c>
      <c r="E232" s="15">
        <v>216</v>
      </c>
      <c r="F232" s="5">
        <v>155</v>
      </c>
      <c r="G232" s="40"/>
      <c r="H232" s="66">
        <f t="shared" si="15"/>
        <v>0</v>
      </c>
      <c r="I232" s="66">
        <f t="shared" si="16"/>
        <v>0</v>
      </c>
    </row>
    <row r="233" spans="1:9" ht="25.15" customHeight="1" x14ac:dyDescent="0.25">
      <c r="A233" s="49"/>
      <c r="B233" s="50"/>
      <c r="C233" s="4" t="s">
        <v>45</v>
      </c>
      <c r="D233" s="4" t="s">
        <v>46</v>
      </c>
      <c r="E233" s="4">
        <v>216</v>
      </c>
      <c r="F233" s="5">
        <v>155</v>
      </c>
      <c r="G233" s="40"/>
      <c r="H233" s="66">
        <f t="shared" si="15"/>
        <v>0</v>
      </c>
      <c r="I233" s="66">
        <f t="shared" si="16"/>
        <v>0</v>
      </c>
    </row>
    <row r="234" spans="1:9" ht="25.15" customHeight="1" x14ac:dyDescent="0.25">
      <c r="A234" s="49"/>
      <c r="B234" s="50"/>
      <c r="C234" s="4" t="s">
        <v>45</v>
      </c>
      <c r="D234" s="4" t="s">
        <v>46</v>
      </c>
      <c r="E234" s="15">
        <v>216</v>
      </c>
      <c r="F234" s="5">
        <v>155</v>
      </c>
      <c r="G234" s="40"/>
      <c r="H234" s="66">
        <f t="shared" si="15"/>
        <v>0</v>
      </c>
      <c r="I234" s="66">
        <f t="shared" si="16"/>
        <v>0</v>
      </c>
    </row>
    <row r="235" spans="1:9" ht="25.15" customHeight="1" x14ac:dyDescent="0.25">
      <c r="A235" s="49"/>
      <c r="B235" s="50"/>
      <c r="C235" s="4" t="s">
        <v>45</v>
      </c>
      <c r="D235" s="4" t="s">
        <v>46</v>
      </c>
      <c r="E235" s="4">
        <v>216</v>
      </c>
      <c r="F235" s="5">
        <v>155</v>
      </c>
      <c r="G235" s="40"/>
      <c r="H235" s="66">
        <f t="shared" si="15"/>
        <v>0</v>
      </c>
      <c r="I235" s="66">
        <f t="shared" si="16"/>
        <v>0</v>
      </c>
    </row>
    <row r="236" spans="1:9" ht="24.6" customHeight="1" x14ac:dyDescent="0.25">
      <c r="A236" s="49" t="s">
        <v>94</v>
      </c>
      <c r="B236" s="50"/>
      <c r="C236" s="4" t="s">
        <v>45</v>
      </c>
      <c r="D236" s="4" t="s">
        <v>46</v>
      </c>
      <c r="E236" s="15">
        <v>216</v>
      </c>
      <c r="F236" s="5">
        <v>155</v>
      </c>
      <c r="G236" s="40"/>
      <c r="H236" s="66">
        <f t="shared" si="15"/>
        <v>0</v>
      </c>
      <c r="I236" s="66">
        <f t="shared" si="16"/>
        <v>0</v>
      </c>
    </row>
    <row r="237" spans="1:9" ht="25.15" customHeight="1" x14ac:dyDescent="0.25">
      <c r="A237" s="49"/>
      <c r="B237" s="50"/>
      <c r="C237" s="4" t="s">
        <v>45</v>
      </c>
      <c r="D237" s="4" t="s">
        <v>46</v>
      </c>
      <c r="E237" s="4">
        <v>216</v>
      </c>
      <c r="F237" s="5">
        <v>155</v>
      </c>
      <c r="G237" s="40"/>
      <c r="H237" s="66">
        <f t="shared" si="15"/>
        <v>0</v>
      </c>
      <c r="I237" s="66">
        <f t="shared" ref="I237:I260" si="17">F237*G237</f>
        <v>0</v>
      </c>
    </row>
    <row r="238" spans="1:9" ht="25.15" customHeight="1" x14ac:dyDescent="0.25">
      <c r="A238" s="49"/>
      <c r="B238" s="50"/>
      <c r="C238" s="4" t="s">
        <v>45</v>
      </c>
      <c r="D238" s="4" t="s">
        <v>46</v>
      </c>
      <c r="E238" s="15">
        <v>216</v>
      </c>
      <c r="F238" s="5">
        <v>155</v>
      </c>
      <c r="G238" s="40"/>
      <c r="H238" s="66">
        <f t="shared" si="15"/>
        <v>0</v>
      </c>
      <c r="I238" s="66">
        <f t="shared" si="17"/>
        <v>0</v>
      </c>
    </row>
    <row r="239" spans="1:9" ht="25.15" customHeight="1" x14ac:dyDescent="0.25">
      <c r="A239" s="49"/>
      <c r="B239" s="50"/>
      <c r="C239" s="4" t="s">
        <v>45</v>
      </c>
      <c r="D239" s="4" t="s">
        <v>46</v>
      </c>
      <c r="E239" s="4">
        <v>216</v>
      </c>
      <c r="F239" s="5">
        <v>155</v>
      </c>
      <c r="G239" s="40"/>
      <c r="H239" s="66">
        <f t="shared" si="15"/>
        <v>0</v>
      </c>
      <c r="I239" s="66">
        <f t="shared" si="17"/>
        <v>0</v>
      </c>
    </row>
    <row r="240" spans="1:9" ht="25.15" customHeight="1" x14ac:dyDescent="0.25">
      <c r="A240" s="49"/>
      <c r="B240" s="50"/>
      <c r="C240" s="4" t="s">
        <v>45</v>
      </c>
      <c r="D240" s="4" t="s">
        <v>46</v>
      </c>
      <c r="E240" s="15">
        <v>216</v>
      </c>
      <c r="F240" s="5">
        <v>155</v>
      </c>
      <c r="G240" s="40"/>
      <c r="H240" s="66">
        <f t="shared" si="15"/>
        <v>0</v>
      </c>
      <c r="I240" s="66">
        <f t="shared" si="17"/>
        <v>0</v>
      </c>
    </row>
    <row r="241" spans="1:9" ht="24.6" customHeight="1" x14ac:dyDescent="0.25">
      <c r="A241" s="49" t="s">
        <v>91</v>
      </c>
      <c r="B241" s="50"/>
      <c r="C241" s="4" t="s">
        <v>45</v>
      </c>
      <c r="D241" s="4" t="s">
        <v>46</v>
      </c>
      <c r="E241" s="4">
        <v>216</v>
      </c>
      <c r="F241" s="5">
        <v>155</v>
      </c>
      <c r="G241" s="40"/>
      <c r="H241" s="66">
        <f t="shared" si="15"/>
        <v>0</v>
      </c>
      <c r="I241" s="66">
        <f t="shared" si="17"/>
        <v>0</v>
      </c>
    </row>
    <row r="242" spans="1:9" ht="25.15" customHeight="1" x14ac:dyDescent="0.25">
      <c r="A242" s="49"/>
      <c r="B242" s="50"/>
      <c r="C242" s="4" t="s">
        <v>45</v>
      </c>
      <c r="D242" s="4" t="s">
        <v>46</v>
      </c>
      <c r="E242" s="15">
        <v>216</v>
      </c>
      <c r="F242" s="5">
        <v>155</v>
      </c>
      <c r="G242" s="40"/>
      <c r="H242" s="66">
        <f t="shared" si="15"/>
        <v>0</v>
      </c>
      <c r="I242" s="66">
        <f t="shared" si="17"/>
        <v>0</v>
      </c>
    </row>
    <row r="243" spans="1:9" ht="25.15" customHeight="1" x14ac:dyDescent="0.25">
      <c r="A243" s="49"/>
      <c r="B243" s="50"/>
      <c r="C243" s="4" t="s">
        <v>45</v>
      </c>
      <c r="D243" s="4" t="s">
        <v>46</v>
      </c>
      <c r="E243" s="4">
        <v>216</v>
      </c>
      <c r="F243" s="5">
        <v>155</v>
      </c>
      <c r="G243" s="40"/>
      <c r="H243" s="66">
        <f t="shared" si="15"/>
        <v>0</v>
      </c>
      <c r="I243" s="66">
        <f t="shared" si="17"/>
        <v>0</v>
      </c>
    </row>
    <row r="244" spans="1:9" ht="25.15" customHeight="1" x14ac:dyDescent="0.25">
      <c r="A244" s="49"/>
      <c r="B244" s="50"/>
      <c r="C244" s="4" t="s">
        <v>45</v>
      </c>
      <c r="D244" s="4" t="s">
        <v>46</v>
      </c>
      <c r="E244" s="15">
        <v>216</v>
      </c>
      <c r="F244" s="5">
        <v>155</v>
      </c>
      <c r="G244" s="40"/>
      <c r="H244" s="66">
        <f t="shared" si="15"/>
        <v>0</v>
      </c>
      <c r="I244" s="66">
        <f t="shared" si="17"/>
        <v>0</v>
      </c>
    </row>
    <row r="245" spans="1:9" ht="25.15" customHeight="1" x14ac:dyDescent="0.25">
      <c r="A245" s="49"/>
      <c r="B245" s="50"/>
      <c r="C245" s="4" t="s">
        <v>45</v>
      </c>
      <c r="D245" s="4" t="s">
        <v>46</v>
      </c>
      <c r="E245" s="4">
        <v>216</v>
      </c>
      <c r="F245" s="5">
        <v>155</v>
      </c>
      <c r="G245" s="40"/>
      <c r="H245" s="66">
        <f t="shared" si="15"/>
        <v>0</v>
      </c>
      <c r="I245" s="66">
        <f t="shared" si="17"/>
        <v>0</v>
      </c>
    </row>
    <row r="246" spans="1:9" ht="24.6" customHeight="1" x14ac:dyDescent="0.25">
      <c r="A246" s="49" t="s">
        <v>90</v>
      </c>
      <c r="B246" s="50"/>
      <c r="C246" s="4" t="s">
        <v>45</v>
      </c>
      <c r="D246" s="4" t="s">
        <v>46</v>
      </c>
      <c r="E246" s="15">
        <v>216</v>
      </c>
      <c r="F246" s="5">
        <v>155</v>
      </c>
      <c r="G246" s="40"/>
      <c r="H246" s="66">
        <f t="shared" si="15"/>
        <v>0</v>
      </c>
      <c r="I246" s="66">
        <f t="shared" si="17"/>
        <v>0</v>
      </c>
    </row>
    <row r="247" spans="1:9" ht="25.15" customHeight="1" x14ac:dyDescent="0.25">
      <c r="A247" s="49"/>
      <c r="B247" s="50"/>
      <c r="C247" s="4" t="s">
        <v>45</v>
      </c>
      <c r="D247" s="4" t="s">
        <v>46</v>
      </c>
      <c r="E247" s="4">
        <v>216</v>
      </c>
      <c r="F247" s="5">
        <v>155</v>
      </c>
      <c r="G247" s="40"/>
      <c r="H247" s="66">
        <f t="shared" si="15"/>
        <v>0</v>
      </c>
      <c r="I247" s="66">
        <f t="shared" si="17"/>
        <v>0</v>
      </c>
    </row>
    <row r="248" spans="1:9" ht="25.15" customHeight="1" x14ac:dyDescent="0.25">
      <c r="A248" s="49"/>
      <c r="B248" s="50"/>
      <c r="C248" s="4" t="s">
        <v>45</v>
      </c>
      <c r="D248" s="4" t="s">
        <v>46</v>
      </c>
      <c r="E248" s="15">
        <v>216</v>
      </c>
      <c r="F248" s="5">
        <v>155</v>
      </c>
      <c r="G248" s="40"/>
      <c r="H248" s="66">
        <f t="shared" si="15"/>
        <v>0</v>
      </c>
      <c r="I248" s="66">
        <f t="shared" si="17"/>
        <v>0</v>
      </c>
    </row>
    <row r="249" spans="1:9" ht="25.15" customHeight="1" x14ac:dyDescent="0.25">
      <c r="A249" s="49"/>
      <c r="B249" s="50"/>
      <c r="C249" s="4" t="s">
        <v>45</v>
      </c>
      <c r="D249" s="4" t="s">
        <v>46</v>
      </c>
      <c r="E249" s="4">
        <v>216</v>
      </c>
      <c r="F249" s="5">
        <v>155</v>
      </c>
      <c r="G249" s="40"/>
      <c r="H249" s="66">
        <f t="shared" si="15"/>
        <v>0</v>
      </c>
      <c r="I249" s="66">
        <f t="shared" si="17"/>
        <v>0</v>
      </c>
    </row>
    <row r="250" spans="1:9" ht="25.15" customHeight="1" x14ac:dyDescent="0.25">
      <c r="A250" s="49"/>
      <c r="B250" s="50"/>
      <c r="C250" s="4" t="s">
        <v>45</v>
      </c>
      <c r="D250" s="4" t="s">
        <v>46</v>
      </c>
      <c r="E250" s="15">
        <v>216</v>
      </c>
      <c r="F250" s="5">
        <v>155</v>
      </c>
      <c r="G250" s="40"/>
      <c r="H250" s="66">
        <f t="shared" si="15"/>
        <v>0</v>
      </c>
      <c r="I250" s="66">
        <f t="shared" si="17"/>
        <v>0</v>
      </c>
    </row>
    <row r="251" spans="1:9" ht="24.6" customHeight="1" x14ac:dyDescent="0.25">
      <c r="A251" s="49" t="s">
        <v>55</v>
      </c>
      <c r="B251" s="50"/>
      <c r="C251" s="4" t="s">
        <v>45</v>
      </c>
      <c r="D251" s="4" t="s">
        <v>46</v>
      </c>
      <c r="E251" s="4">
        <v>216</v>
      </c>
      <c r="F251" s="5">
        <v>155</v>
      </c>
      <c r="G251" s="40"/>
      <c r="H251" s="66">
        <f t="shared" si="15"/>
        <v>0</v>
      </c>
      <c r="I251" s="66">
        <f t="shared" si="17"/>
        <v>0</v>
      </c>
    </row>
    <row r="252" spans="1:9" ht="25.15" customHeight="1" x14ac:dyDescent="0.25">
      <c r="A252" s="49"/>
      <c r="B252" s="50"/>
      <c r="C252" s="4" t="s">
        <v>45</v>
      </c>
      <c r="D252" s="4" t="s">
        <v>46</v>
      </c>
      <c r="E252" s="15">
        <v>216</v>
      </c>
      <c r="F252" s="5">
        <v>155</v>
      </c>
      <c r="G252" s="40"/>
      <c r="H252" s="66">
        <f t="shared" ref="H252:H260" si="18">E252*G252</f>
        <v>0</v>
      </c>
      <c r="I252" s="66">
        <f t="shared" si="17"/>
        <v>0</v>
      </c>
    </row>
    <row r="253" spans="1:9" ht="25.15" customHeight="1" x14ac:dyDescent="0.25">
      <c r="A253" s="49"/>
      <c r="B253" s="50"/>
      <c r="C253" s="4" t="s">
        <v>45</v>
      </c>
      <c r="D253" s="4" t="s">
        <v>46</v>
      </c>
      <c r="E253" s="4">
        <v>216</v>
      </c>
      <c r="F253" s="5">
        <v>155</v>
      </c>
      <c r="G253" s="40"/>
      <c r="H253" s="66">
        <f t="shared" si="18"/>
        <v>0</v>
      </c>
      <c r="I253" s="66">
        <f t="shared" si="17"/>
        <v>0</v>
      </c>
    </row>
    <row r="254" spans="1:9" ht="25.15" customHeight="1" x14ac:dyDescent="0.25">
      <c r="A254" s="49"/>
      <c r="B254" s="50"/>
      <c r="C254" s="4" t="s">
        <v>45</v>
      </c>
      <c r="D254" s="4" t="s">
        <v>46</v>
      </c>
      <c r="E254" s="15">
        <v>216</v>
      </c>
      <c r="F254" s="5">
        <v>155</v>
      </c>
      <c r="G254" s="40"/>
      <c r="H254" s="66">
        <f t="shared" si="18"/>
        <v>0</v>
      </c>
      <c r="I254" s="66">
        <f t="shared" si="17"/>
        <v>0</v>
      </c>
    </row>
    <row r="255" spans="1:9" ht="25.15" customHeight="1" x14ac:dyDescent="0.25">
      <c r="A255" s="49"/>
      <c r="B255" s="50"/>
      <c r="C255" s="4" t="s">
        <v>45</v>
      </c>
      <c r="D255" s="4" t="s">
        <v>46</v>
      </c>
      <c r="E255" s="4">
        <v>216</v>
      </c>
      <c r="F255" s="5">
        <v>155</v>
      </c>
      <c r="G255" s="40"/>
      <c r="H255" s="66">
        <f t="shared" si="18"/>
        <v>0</v>
      </c>
      <c r="I255" s="66">
        <f t="shared" si="17"/>
        <v>0</v>
      </c>
    </row>
    <row r="256" spans="1:9" ht="25.15" customHeight="1" x14ac:dyDescent="0.25">
      <c r="A256" s="49" t="s">
        <v>92</v>
      </c>
      <c r="B256" s="50"/>
      <c r="C256" s="4" t="s">
        <v>45</v>
      </c>
      <c r="D256" s="4" t="s">
        <v>46</v>
      </c>
      <c r="E256" s="4">
        <v>216</v>
      </c>
      <c r="F256" s="5">
        <v>155</v>
      </c>
      <c r="G256" s="40"/>
      <c r="H256" s="66">
        <f t="shared" si="18"/>
        <v>0</v>
      </c>
      <c r="I256" s="66">
        <f t="shared" si="17"/>
        <v>0</v>
      </c>
    </row>
    <row r="257" spans="1:9" ht="25.15" customHeight="1" x14ac:dyDescent="0.25">
      <c r="A257" s="49"/>
      <c r="B257" s="50"/>
      <c r="C257" s="4" t="s">
        <v>45</v>
      </c>
      <c r="D257" s="4" t="s">
        <v>46</v>
      </c>
      <c r="E257" s="15">
        <v>216</v>
      </c>
      <c r="F257" s="5">
        <v>155</v>
      </c>
      <c r="G257" s="40"/>
      <c r="H257" s="66">
        <f t="shared" si="18"/>
        <v>0</v>
      </c>
      <c r="I257" s="66">
        <f t="shared" si="17"/>
        <v>0</v>
      </c>
    </row>
    <row r="258" spans="1:9" ht="25.15" customHeight="1" x14ac:dyDescent="0.25">
      <c r="A258" s="49"/>
      <c r="B258" s="50"/>
      <c r="C258" s="4" t="s">
        <v>45</v>
      </c>
      <c r="D258" s="4" t="s">
        <v>46</v>
      </c>
      <c r="E258" s="4">
        <v>216</v>
      </c>
      <c r="F258" s="5">
        <v>155</v>
      </c>
      <c r="G258" s="40"/>
      <c r="H258" s="66">
        <f t="shared" si="18"/>
        <v>0</v>
      </c>
      <c r="I258" s="66">
        <f t="shared" si="17"/>
        <v>0</v>
      </c>
    </row>
    <row r="259" spans="1:9" ht="25.15" customHeight="1" x14ac:dyDescent="0.25">
      <c r="A259" s="49"/>
      <c r="B259" s="50"/>
      <c r="C259" s="4" t="s">
        <v>45</v>
      </c>
      <c r="D259" s="4" t="s">
        <v>46</v>
      </c>
      <c r="E259" s="15">
        <v>216</v>
      </c>
      <c r="F259" s="5">
        <v>155</v>
      </c>
      <c r="G259" s="40"/>
      <c r="H259" s="66">
        <f t="shared" si="18"/>
        <v>0</v>
      </c>
      <c r="I259" s="66">
        <f t="shared" si="17"/>
        <v>0</v>
      </c>
    </row>
    <row r="260" spans="1:9" ht="25.15" customHeight="1" x14ac:dyDescent="0.25">
      <c r="A260" s="49"/>
      <c r="B260" s="50"/>
      <c r="C260" s="4" t="s">
        <v>45</v>
      </c>
      <c r="D260" s="4" t="s">
        <v>46</v>
      </c>
      <c r="E260" s="4">
        <v>216</v>
      </c>
      <c r="F260" s="5">
        <v>155</v>
      </c>
      <c r="G260" s="40"/>
      <c r="H260" s="66">
        <f t="shared" si="18"/>
        <v>0</v>
      </c>
      <c r="I260" s="66">
        <f t="shared" si="17"/>
        <v>0</v>
      </c>
    </row>
    <row r="261" spans="1:9" ht="33" customHeight="1" thickBot="1" x14ac:dyDescent="0.3">
      <c r="A261" s="37"/>
      <c r="B261" s="38"/>
      <c r="C261" s="38"/>
      <c r="D261" s="38"/>
      <c r="E261" s="38"/>
      <c r="F261" s="12"/>
      <c r="G261" s="48" t="s">
        <v>6</v>
      </c>
      <c r="H261" s="70">
        <f>SUM(H6:H260)</f>
        <v>0</v>
      </c>
      <c r="I261" s="70">
        <f>SUM(I6:I260)</f>
        <v>0</v>
      </c>
    </row>
    <row r="263" spans="1:9" ht="18.75" x14ac:dyDescent="0.25">
      <c r="A263" s="31" t="s">
        <v>45</v>
      </c>
      <c r="B263" s="31" t="s">
        <v>45</v>
      </c>
      <c r="C263" s="32" t="s">
        <v>46</v>
      </c>
    </row>
    <row r="264" spans="1:9" ht="18.75" x14ac:dyDescent="0.25">
      <c r="A264" s="29" t="s">
        <v>12</v>
      </c>
      <c r="B264" s="29" t="s">
        <v>12</v>
      </c>
      <c r="C264" s="29" t="s">
        <v>109</v>
      </c>
    </row>
    <row r="265" spans="1:9" ht="18.75" x14ac:dyDescent="0.25">
      <c r="A265" s="29" t="s">
        <v>28</v>
      </c>
      <c r="B265" s="29" t="s">
        <v>27</v>
      </c>
      <c r="C265" s="29" t="s">
        <v>21</v>
      </c>
    </row>
    <row r="266" spans="1:9" ht="18.75" x14ac:dyDescent="0.25">
      <c r="A266" s="29" t="s">
        <v>30</v>
      </c>
      <c r="B266" s="29" t="s">
        <v>29</v>
      </c>
      <c r="C266" s="29" t="s">
        <v>22</v>
      </c>
    </row>
    <row r="267" spans="1:9" ht="18.75" x14ac:dyDescent="0.25">
      <c r="A267" s="29" t="s">
        <v>27</v>
      </c>
      <c r="B267" s="29" t="s">
        <v>26</v>
      </c>
      <c r="C267" s="29" t="s">
        <v>23</v>
      </c>
    </row>
    <row r="268" spans="1:9" ht="18.75" x14ac:dyDescent="0.25">
      <c r="A268" s="29" t="s">
        <v>25</v>
      </c>
      <c r="B268" s="29" t="s">
        <v>25</v>
      </c>
      <c r="C268" s="30"/>
    </row>
  </sheetData>
  <mergeCells count="103">
    <mergeCell ref="B2:G3"/>
    <mergeCell ref="A256:A260"/>
    <mergeCell ref="B256:B260"/>
    <mergeCell ref="A251:A255"/>
    <mergeCell ref="B251:B255"/>
    <mergeCell ref="A236:A240"/>
    <mergeCell ref="B236:B240"/>
    <mergeCell ref="A241:A245"/>
    <mergeCell ref="B241:B245"/>
    <mergeCell ref="A246:A250"/>
    <mergeCell ref="B246:B250"/>
    <mergeCell ref="A226:A230"/>
    <mergeCell ref="B226:B230"/>
    <mergeCell ref="A231:A235"/>
    <mergeCell ref="B231:B235"/>
    <mergeCell ref="A211:A215"/>
    <mergeCell ref="B211:B215"/>
    <mergeCell ref="A216:A220"/>
    <mergeCell ref="B216:B220"/>
    <mergeCell ref="A221:A225"/>
    <mergeCell ref="A186:A190"/>
    <mergeCell ref="B186:B190"/>
    <mergeCell ref="A176:A180"/>
    <mergeCell ref="B176:B180"/>
    <mergeCell ref="A181:A185"/>
    <mergeCell ref="B181:B185"/>
    <mergeCell ref="B221:B225"/>
    <mergeCell ref="A201:A205"/>
    <mergeCell ref="B201:B205"/>
    <mergeCell ref="A206:A210"/>
    <mergeCell ref="B206:B210"/>
    <mergeCell ref="A191:A195"/>
    <mergeCell ref="B191:B195"/>
    <mergeCell ref="A196:A200"/>
    <mergeCell ref="B196:B200"/>
    <mergeCell ref="A136:A140"/>
    <mergeCell ref="B136:B140"/>
    <mergeCell ref="A171:A175"/>
    <mergeCell ref="B171:B175"/>
    <mergeCell ref="A161:A165"/>
    <mergeCell ref="B161:B165"/>
    <mergeCell ref="A166:A170"/>
    <mergeCell ref="B166:B170"/>
    <mergeCell ref="A156:A160"/>
    <mergeCell ref="B156:B160"/>
    <mergeCell ref="A151:A155"/>
    <mergeCell ref="B151:B155"/>
    <mergeCell ref="A6:A10"/>
    <mergeCell ref="B6:B10"/>
    <mergeCell ref="A16:A20"/>
    <mergeCell ref="B16:B20"/>
    <mergeCell ref="A141:A145"/>
    <mergeCell ref="B141:B145"/>
    <mergeCell ref="A146:A150"/>
    <mergeCell ref="B146:B150"/>
    <mergeCell ref="A101:A105"/>
    <mergeCell ref="B101:B105"/>
    <mergeCell ref="A96:A100"/>
    <mergeCell ref="B96:B100"/>
    <mergeCell ref="A111:A115"/>
    <mergeCell ref="B111:B115"/>
    <mergeCell ref="A116:A120"/>
    <mergeCell ref="B116:B120"/>
    <mergeCell ref="A106:A110"/>
    <mergeCell ref="B106:B110"/>
    <mergeCell ref="A121:A125"/>
    <mergeCell ref="B121:B125"/>
    <mergeCell ref="A131:A135"/>
    <mergeCell ref="B131:B135"/>
    <mergeCell ref="A126:A130"/>
    <mergeCell ref="B126:B130"/>
    <mergeCell ref="A11:A15"/>
    <mergeCell ref="B11:B15"/>
    <mergeCell ref="A71:A75"/>
    <mergeCell ref="B71:B75"/>
    <mergeCell ref="A76:A80"/>
    <mergeCell ref="B76:B80"/>
    <mergeCell ref="A51:A55"/>
    <mergeCell ref="B51:B55"/>
    <mergeCell ref="A26:A30"/>
    <mergeCell ref="B26:B30"/>
    <mergeCell ref="A41:A45"/>
    <mergeCell ref="B41:B45"/>
    <mergeCell ref="A36:A40"/>
    <mergeCell ref="B36:B40"/>
    <mergeCell ref="A46:A50"/>
    <mergeCell ref="B46:B50"/>
    <mergeCell ref="A56:A60"/>
    <mergeCell ref="B56:B60"/>
    <mergeCell ref="A21:A25"/>
    <mergeCell ref="B21:B25"/>
    <mergeCell ref="A31:A35"/>
    <mergeCell ref="B31:B35"/>
    <mergeCell ref="A91:A95"/>
    <mergeCell ref="B91:B95"/>
    <mergeCell ref="A66:A70"/>
    <mergeCell ref="B66:B70"/>
    <mergeCell ref="A61:A65"/>
    <mergeCell ref="B61:B65"/>
    <mergeCell ref="A86:A90"/>
    <mergeCell ref="B86:B90"/>
    <mergeCell ref="A81:A85"/>
    <mergeCell ref="B81:B85"/>
  </mergeCells>
  <dataValidations count="3">
    <dataValidation type="list" allowBlank="1" showInputMessage="1" showErrorMessage="1" sqref="C236:C250 C81:C90 C221:C230 C181:C205 C171:C175 C161:C165 C141:C145 C101:C120 C6:C15 C61:C70 C256:C260">
      <formula1>$A$263:$A$268</formula1>
    </dataValidation>
    <dataValidation type="list" allowBlank="1" showInputMessage="1" showErrorMessage="1" sqref="C251:C255 C16:C60 C206:C220 C176:C180 C166:C170 C146:C160 C121:C140 C231:C235 C71:C80 C91:C100">
      <formula1>$B$263:$B$268</formula1>
    </dataValidation>
    <dataValidation type="list" allowBlank="1" showInputMessage="1" showErrorMessage="1" sqref="D6:D260">
      <formula1>$C$263:$C$267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X180"/>
  <sheetViews>
    <sheetView zoomScale="70" zoomScaleNormal="70" workbookViewId="0">
      <pane ySplit="5" topLeftCell="A6" activePane="bottomLeft" state="frozen"/>
      <selection pane="bottomLeft" activeCell="G6" sqref="G6"/>
    </sheetView>
  </sheetViews>
  <sheetFormatPr defaultRowHeight="15" x14ac:dyDescent="0.25"/>
  <cols>
    <col min="1" max="2" width="35.7109375" customWidth="1"/>
    <col min="3" max="6" width="28.5703125" customWidth="1"/>
    <col min="7" max="8" width="18.5703125" customWidth="1"/>
    <col min="9" max="9" width="18.5703125" style="21" customWidth="1"/>
  </cols>
  <sheetData>
    <row r="2" spans="1:206" ht="18.75" x14ac:dyDescent="0.25">
      <c r="B2" s="51" t="s">
        <v>17</v>
      </c>
      <c r="C2" s="51"/>
      <c r="D2" s="51"/>
      <c r="E2" s="51"/>
      <c r="F2" s="51"/>
      <c r="G2" s="51"/>
      <c r="H2" s="47"/>
    </row>
    <row r="3" spans="1:206" ht="18.75" x14ac:dyDescent="0.25">
      <c r="B3" s="51"/>
      <c r="C3" s="51"/>
      <c r="D3" s="51"/>
      <c r="E3" s="51"/>
      <c r="F3" s="51"/>
      <c r="G3" s="51"/>
      <c r="H3" s="47"/>
    </row>
    <row r="4" spans="1:206" ht="15.75" thickBot="1" x14ac:dyDescent="0.3"/>
    <row r="5" spans="1:206" s="1" customFormat="1" ht="37.5" x14ac:dyDescent="0.3">
      <c r="A5" s="22" t="s">
        <v>0</v>
      </c>
      <c r="B5" s="33" t="s">
        <v>1</v>
      </c>
      <c r="C5" s="33" t="s">
        <v>11</v>
      </c>
      <c r="D5" s="33" t="s">
        <v>4</v>
      </c>
      <c r="E5" s="41" t="s">
        <v>9</v>
      </c>
      <c r="F5" s="33" t="s">
        <v>10</v>
      </c>
      <c r="G5" s="26" t="s">
        <v>2</v>
      </c>
      <c r="H5" s="26" t="s">
        <v>111</v>
      </c>
      <c r="I5" s="26" t="s">
        <v>112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1" customFormat="1" ht="18.75" x14ac:dyDescent="0.3">
      <c r="A6" s="49" t="s">
        <v>35</v>
      </c>
      <c r="B6" s="50"/>
      <c r="C6" s="36" t="s">
        <v>45</v>
      </c>
      <c r="D6" s="35" t="s">
        <v>46</v>
      </c>
      <c r="E6" s="4">
        <v>286</v>
      </c>
      <c r="F6" s="5">
        <v>265</v>
      </c>
      <c r="G6" s="40"/>
      <c r="H6" s="66">
        <f t="shared" ref="H6:H37" si="0">E6*G6</f>
        <v>0</v>
      </c>
      <c r="I6" s="71">
        <f>Таблица4[[#This Row],[Средний опт
(от 30 тыс. руб.)]]*Таблица4[[#This Row],[КОЛИЧЕСТВО]]</f>
        <v>0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</row>
    <row r="7" spans="1:206" s="1" customFormat="1" ht="18.75" x14ac:dyDescent="0.3">
      <c r="A7" s="49"/>
      <c r="B7" s="50"/>
      <c r="C7" s="36" t="s">
        <v>45</v>
      </c>
      <c r="D7" s="35" t="s">
        <v>46</v>
      </c>
      <c r="E7" s="4">
        <v>286</v>
      </c>
      <c r="F7" s="5">
        <v>265</v>
      </c>
      <c r="G7" s="40"/>
      <c r="H7" s="66">
        <f t="shared" si="0"/>
        <v>0</v>
      </c>
      <c r="I7" s="71">
        <f>Таблица4[[#This Row],[Средний опт
(от 30 тыс. руб.)]]*Таблица4[[#This Row],[КОЛИЧЕСТВО]]</f>
        <v>0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</row>
    <row r="8" spans="1:206" s="1" customFormat="1" ht="18.75" x14ac:dyDescent="0.3">
      <c r="A8" s="49"/>
      <c r="B8" s="50"/>
      <c r="C8" s="36" t="s">
        <v>45</v>
      </c>
      <c r="D8" s="35" t="s">
        <v>46</v>
      </c>
      <c r="E8" s="4">
        <v>286</v>
      </c>
      <c r="F8" s="5">
        <v>265</v>
      </c>
      <c r="G8" s="40"/>
      <c r="H8" s="66">
        <f t="shared" si="0"/>
        <v>0</v>
      </c>
      <c r="I8" s="71">
        <f>Таблица4[[#This Row],[Средний опт
(от 30 тыс. руб.)]]*Таблица4[[#This Row],[КОЛИЧЕСТВО]]</f>
        <v>0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</row>
    <row r="9" spans="1:206" s="1" customFormat="1" ht="18.75" x14ac:dyDescent="0.3">
      <c r="A9" s="49"/>
      <c r="B9" s="50"/>
      <c r="C9" s="36" t="s">
        <v>45</v>
      </c>
      <c r="D9" s="35" t="s">
        <v>46</v>
      </c>
      <c r="E9" s="4">
        <v>286</v>
      </c>
      <c r="F9" s="5">
        <v>265</v>
      </c>
      <c r="G9" s="40"/>
      <c r="H9" s="66">
        <f t="shared" si="0"/>
        <v>0</v>
      </c>
      <c r="I9" s="71">
        <f>Таблица4[[#This Row],[Средний опт
(от 30 тыс. руб.)]]*Таблица4[[#This Row],[КОЛИЧЕСТВО]]</f>
        <v>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</row>
    <row r="10" spans="1:206" s="1" customFormat="1" ht="18.75" x14ac:dyDescent="0.3">
      <c r="A10" s="49"/>
      <c r="B10" s="50"/>
      <c r="C10" s="36" t="s">
        <v>45</v>
      </c>
      <c r="D10" s="35" t="s">
        <v>46</v>
      </c>
      <c r="E10" s="4">
        <v>286</v>
      </c>
      <c r="F10" s="5">
        <v>265</v>
      </c>
      <c r="G10" s="40"/>
      <c r="H10" s="66">
        <f t="shared" si="0"/>
        <v>0</v>
      </c>
      <c r="I10" s="71">
        <f>Таблица4[[#This Row],[Средний опт
(от 30 тыс. руб.)]]*Таблица4[[#This Row],[КОЛИЧЕСТВО]]</f>
        <v>0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</row>
    <row r="11" spans="1:206" s="1" customFormat="1" ht="18.75" x14ac:dyDescent="0.3">
      <c r="A11" s="49"/>
      <c r="B11" s="50"/>
      <c r="C11" s="36" t="s">
        <v>45</v>
      </c>
      <c r="D11" s="35" t="s">
        <v>46</v>
      </c>
      <c r="E11" s="4">
        <v>286</v>
      </c>
      <c r="F11" s="5">
        <v>265</v>
      </c>
      <c r="G11" s="40"/>
      <c r="H11" s="66">
        <f t="shared" si="0"/>
        <v>0</v>
      </c>
      <c r="I11" s="71">
        <f>Таблица4[[#This Row],[Средний опт
(от 30 тыс. руб.)]]*Таблица4[[#This Row],[КОЛИЧЕСТВО]]</f>
        <v>0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</row>
    <row r="12" spans="1:206" s="1" customFormat="1" ht="18.75" x14ac:dyDescent="0.3">
      <c r="A12" s="49"/>
      <c r="B12" s="50"/>
      <c r="C12" s="36" t="s">
        <v>45</v>
      </c>
      <c r="D12" s="35" t="s">
        <v>46</v>
      </c>
      <c r="E12" s="4">
        <v>286</v>
      </c>
      <c r="F12" s="5">
        <v>265</v>
      </c>
      <c r="G12" s="40"/>
      <c r="H12" s="66">
        <f t="shared" si="0"/>
        <v>0</v>
      </c>
      <c r="I12" s="71">
        <f>Таблица4[[#This Row],[Средний опт
(от 30 тыс. руб.)]]*Таблица4[[#This Row],[КОЛИЧЕСТВО]]</f>
        <v>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</row>
    <row r="13" spans="1:206" s="1" customFormat="1" ht="18.75" x14ac:dyDescent="0.3">
      <c r="A13" s="49"/>
      <c r="B13" s="50"/>
      <c r="C13" s="36" t="s">
        <v>45</v>
      </c>
      <c r="D13" s="35" t="s">
        <v>46</v>
      </c>
      <c r="E13" s="4">
        <v>286</v>
      </c>
      <c r="F13" s="5">
        <v>265</v>
      </c>
      <c r="G13" s="40"/>
      <c r="H13" s="66">
        <f t="shared" si="0"/>
        <v>0</v>
      </c>
      <c r="I13" s="71">
        <f>Таблица4[[#This Row],[Средний опт
(от 30 тыс. руб.)]]*Таблица4[[#This Row],[КОЛИЧЕСТВО]]</f>
        <v>0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</row>
    <row r="14" spans="1:206" s="1" customFormat="1" ht="18.75" x14ac:dyDescent="0.3">
      <c r="A14" s="49" t="s">
        <v>105</v>
      </c>
      <c r="B14" s="50"/>
      <c r="C14" s="36" t="s">
        <v>45</v>
      </c>
      <c r="D14" s="35" t="s">
        <v>46</v>
      </c>
      <c r="E14" s="4">
        <v>286</v>
      </c>
      <c r="F14" s="5">
        <v>265</v>
      </c>
      <c r="G14" s="40"/>
      <c r="H14" s="66">
        <f t="shared" si="0"/>
        <v>0</v>
      </c>
      <c r="I14" s="71">
        <f>Таблица4[[#This Row],[Средний опт
(от 30 тыс. руб.)]]*Таблица4[[#This Row],[КОЛИЧЕСТВО]]</f>
        <v>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</row>
    <row r="15" spans="1:206" s="1" customFormat="1" ht="18.75" x14ac:dyDescent="0.3">
      <c r="A15" s="49"/>
      <c r="B15" s="50"/>
      <c r="C15" s="36" t="s">
        <v>45</v>
      </c>
      <c r="D15" s="35" t="s">
        <v>46</v>
      </c>
      <c r="E15" s="4">
        <v>286</v>
      </c>
      <c r="F15" s="5">
        <v>265</v>
      </c>
      <c r="G15" s="40"/>
      <c r="H15" s="66">
        <f t="shared" si="0"/>
        <v>0</v>
      </c>
      <c r="I15" s="71">
        <f>Таблица4[[#This Row],[Средний опт
(от 30 тыс. руб.)]]*Таблица4[[#This Row],[КОЛИЧЕСТВО]]</f>
        <v>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</row>
    <row r="16" spans="1:206" s="1" customFormat="1" ht="18.75" x14ac:dyDescent="0.3">
      <c r="A16" s="49"/>
      <c r="B16" s="50"/>
      <c r="C16" s="36" t="s">
        <v>45</v>
      </c>
      <c r="D16" s="35" t="s">
        <v>46</v>
      </c>
      <c r="E16" s="4">
        <v>286</v>
      </c>
      <c r="F16" s="5">
        <v>265</v>
      </c>
      <c r="G16" s="40"/>
      <c r="H16" s="66">
        <f t="shared" si="0"/>
        <v>0</v>
      </c>
      <c r="I16" s="71">
        <f>Таблица4[[#This Row],[Средний опт
(от 30 тыс. руб.)]]*Таблица4[[#This Row],[КОЛИЧЕСТВО]]</f>
        <v>0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</row>
    <row r="17" spans="1:206" s="1" customFormat="1" ht="18.75" x14ac:dyDescent="0.3">
      <c r="A17" s="49"/>
      <c r="B17" s="50"/>
      <c r="C17" s="36" t="s">
        <v>45</v>
      </c>
      <c r="D17" s="35" t="s">
        <v>46</v>
      </c>
      <c r="E17" s="4">
        <v>286</v>
      </c>
      <c r="F17" s="5">
        <v>265</v>
      </c>
      <c r="G17" s="40"/>
      <c r="H17" s="66">
        <f t="shared" si="0"/>
        <v>0</v>
      </c>
      <c r="I17" s="71">
        <f>Таблица4[[#This Row],[Средний опт
(от 30 тыс. руб.)]]*Таблица4[[#This Row],[КОЛИЧЕСТВО]]</f>
        <v>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</row>
    <row r="18" spans="1:206" s="1" customFormat="1" ht="18.75" x14ac:dyDescent="0.3">
      <c r="A18" s="49"/>
      <c r="B18" s="50"/>
      <c r="C18" s="36" t="s">
        <v>45</v>
      </c>
      <c r="D18" s="35" t="s">
        <v>46</v>
      </c>
      <c r="E18" s="4">
        <v>286</v>
      </c>
      <c r="F18" s="5">
        <v>265</v>
      </c>
      <c r="G18" s="40"/>
      <c r="H18" s="66">
        <f t="shared" si="0"/>
        <v>0</v>
      </c>
      <c r="I18" s="71">
        <f>Таблица4[[#This Row],[Средний опт
(от 30 тыс. руб.)]]*Таблица4[[#This Row],[КОЛИЧЕСТВО]]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</row>
    <row r="19" spans="1:206" s="1" customFormat="1" ht="18.75" x14ac:dyDescent="0.3">
      <c r="A19" s="49"/>
      <c r="B19" s="50"/>
      <c r="C19" s="36" t="s">
        <v>45</v>
      </c>
      <c r="D19" s="35" t="s">
        <v>46</v>
      </c>
      <c r="E19" s="4">
        <v>286</v>
      </c>
      <c r="F19" s="5">
        <v>265</v>
      </c>
      <c r="G19" s="40"/>
      <c r="H19" s="66">
        <f t="shared" si="0"/>
        <v>0</v>
      </c>
      <c r="I19" s="71">
        <f>Таблица4[[#This Row],[Средний опт
(от 30 тыс. руб.)]]*Таблица4[[#This Row],[КОЛИЧЕСТВО]]</f>
        <v>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</row>
    <row r="20" spans="1:206" s="1" customFormat="1" ht="18.75" x14ac:dyDescent="0.3">
      <c r="A20" s="49"/>
      <c r="B20" s="50"/>
      <c r="C20" s="36" t="s">
        <v>45</v>
      </c>
      <c r="D20" s="35" t="s">
        <v>46</v>
      </c>
      <c r="E20" s="4">
        <v>286</v>
      </c>
      <c r="F20" s="5">
        <v>265</v>
      </c>
      <c r="G20" s="40"/>
      <c r="H20" s="66">
        <f t="shared" si="0"/>
        <v>0</v>
      </c>
      <c r="I20" s="71">
        <f>Таблица4[[#This Row],[Средний опт
(от 30 тыс. руб.)]]*Таблица4[[#This Row],[КОЛИЧЕСТВО]]</f>
        <v>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</row>
    <row r="21" spans="1:206" s="1" customFormat="1" ht="18.75" x14ac:dyDescent="0.3">
      <c r="A21" s="49"/>
      <c r="B21" s="50"/>
      <c r="C21" s="36" t="s">
        <v>45</v>
      </c>
      <c r="D21" s="35" t="s">
        <v>46</v>
      </c>
      <c r="E21" s="4">
        <v>286</v>
      </c>
      <c r="F21" s="5">
        <v>265</v>
      </c>
      <c r="G21" s="40"/>
      <c r="H21" s="66">
        <f t="shared" si="0"/>
        <v>0</v>
      </c>
      <c r="I21" s="71">
        <f>Таблица4[[#This Row],[Средний опт
(от 30 тыс. руб.)]]*Таблица4[[#This Row],[КОЛИЧЕСТВО]]</f>
        <v>0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</row>
    <row r="22" spans="1:206" s="1" customFormat="1" ht="18.75" customHeight="1" x14ac:dyDescent="0.3">
      <c r="A22" s="49" t="s">
        <v>106</v>
      </c>
      <c r="B22" s="50"/>
      <c r="C22" s="36" t="s">
        <v>45</v>
      </c>
      <c r="D22" s="35" t="s">
        <v>46</v>
      </c>
      <c r="E22" s="4">
        <v>286</v>
      </c>
      <c r="F22" s="5">
        <v>265</v>
      </c>
      <c r="G22" s="40"/>
      <c r="H22" s="66">
        <f t="shared" si="0"/>
        <v>0</v>
      </c>
      <c r="I22" s="71">
        <f>Таблица4[[#This Row],[Средний опт
(от 30 тыс. руб.)]]*Таблица4[[#This Row],[КОЛИЧЕСТВО]]</f>
        <v>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</row>
    <row r="23" spans="1:206" s="1" customFormat="1" ht="18.75" x14ac:dyDescent="0.3">
      <c r="A23" s="49"/>
      <c r="B23" s="50"/>
      <c r="C23" s="36" t="s">
        <v>45</v>
      </c>
      <c r="D23" s="35" t="s">
        <v>46</v>
      </c>
      <c r="E23" s="4">
        <v>286</v>
      </c>
      <c r="F23" s="5">
        <v>265</v>
      </c>
      <c r="G23" s="40"/>
      <c r="H23" s="66">
        <f t="shared" si="0"/>
        <v>0</v>
      </c>
      <c r="I23" s="71">
        <f>Таблица4[[#This Row],[Средний опт
(от 30 тыс. руб.)]]*Таблица4[[#This Row],[КОЛИЧЕСТВО]]</f>
        <v>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</row>
    <row r="24" spans="1:206" s="1" customFormat="1" ht="18.75" x14ac:dyDescent="0.3">
      <c r="A24" s="49"/>
      <c r="B24" s="50"/>
      <c r="C24" s="36" t="s">
        <v>45</v>
      </c>
      <c r="D24" s="35" t="s">
        <v>46</v>
      </c>
      <c r="E24" s="4">
        <v>286</v>
      </c>
      <c r="F24" s="5">
        <v>265</v>
      </c>
      <c r="G24" s="40"/>
      <c r="H24" s="66">
        <f t="shared" si="0"/>
        <v>0</v>
      </c>
      <c r="I24" s="71">
        <f>Таблица4[[#This Row],[Средний опт
(от 30 тыс. руб.)]]*Таблица4[[#This Row],[КОЛИЧЕСТВО]]</f>
        <v>0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</row>
    <row r="25" spans="1:206" s="1" customFormat="1" ht="18.75" x14ac:dyDescent="0.3">
      <c r="A25" s="49"/>
      <c r="B25" s="50"/>
      <c r="C25" s="36" t="s">
        <v>45</v>
      </c>
      <c r="D25" s="35" t="s">
        <v>46</v>
      </c>
      <c r="E25" s="4">
        <v>286</v>
      </c>
      <c r="F25" s="5">
        <v>265</v>
      </c>
      <c r="G25" s="40"/>
      <c r="H25" s="66">
        <f t="shared" si="0"/>
        <v>0</v>
      </c>
      <c r="I25" s="71">
        <f>Таблица4[[#This Row],[Средний опт
(от 30 тыс. руб.)]]*Таблица4[[#This Row],[КОЛИЧЕСТВО]]</f>
        <v>0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</row>
    <row r="26" spans="1:206" s="1" customFormat="1" ht="18.75" x14ac:dyDescent="0.3">
      <c r="A26" s="49"/>
      <c r="B26" s="50"/>
      <c r="C26" s="36" t="s">
        <v>45</v>
      </c>
      <c r="D26" s="35" t="s">
        <v>46</v>
      </c>
      <c r="E26" s="4">
        <v>286</v>
      </c>
      <c r="F26" s="5">
        <v>265</v>
      </c>
      <c r="G26" s="40"/>
      <c r="H26" s="66">
        <f t="shared" si="0"/>
        <v>0</v>
      </c>
      <c r="I26" s="71">
        <f>Таблица4[[#This Row],[Средний опт
(от 30 тыс. руб.)]]*Таблица4[[#This Row],[КОЛИЧЕСТВО]]</f>
        <v>0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</row>
    <row r="27" spans="1:206" s="1" customFormat="1" ht="18.75" x14ac:dyDescent="0.3">
      <c r="A27" s="49"/>
      <c r="B27" s="50"/>
      <c r="C27" s="36" t="s">
        <v>45</v>
      </c>
      <c r="D27" s="35" t="s">
        <v>46</v>
      </c>
      <c r="E27" s="4">
        <v>286</v>
      </c>
      <c r="F27" s="5">
        <v>265</v>
      </c>
      <c r="G27" s="40"/>
      <c r="H27" s="66">
        <f t="shared" si="0"/>
        <v>0</v>
      </c>
      <c r="I27" s="71">
        <f>Таблица4[[#This Row],[Средний опт
(от 30 тыс. руб.)]]*Таблица4[[#This Row],[КОЛИЧЕСТВО]]</f>
        <v>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</row>
    <row r="28" spans="1:206" s="1" customFormat="1" ht="18.75" x14ac:dyDescent="0.3">
      <c r="A28" s="49"/>
      <c r="B28" s="50"/>
      <c r="C28" s="36" t="s">
        <v>45</v>
      </c>
      <c r="D28" s="35" t="s">
        <v>46</v>
      </c>
      <c r="E28" s="4">
        <v>286</v>
      </c>
      <c r="F28" s="5">
        <v>265</v>
      </c>
      <c r="G28" s="40"/>
      <c r="H28" s="66">
        <f t="shared" si="0"/>
        <v>0</v>
      </c>
      <c r="I28" s="71">
        <f>Таблица4[[#This Row],[Средний опт
(от 30 тыс. руб.)]]*Таблица4[[#This Row],[КОЛИЧЕСТВО]]</f>
        <v>0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</row>
    <row r="29" spans="1:206" s="1" customFormat="1" ht="18.75" x14ac:dyDescent="0.3">
      <c r="A29" s="49"/>
      <c r="B29" s="50"/>
      <c r="C29" s="36" t="s">
        <v>45</v>
      </c>
      <c r="D29" s="35" t="s">
        <v>46</v>
      </c>
      <c r="E29" s="4">
        <v>286</v>
      </c>
      <c r="F29" s="5">
        <v>265</v>
      </c>
      <c r="G29" s="40"/>
      <c r="H29" s="66">
        <f t="shared" si="0"/>
        <v>0</v>
      </c>
      <c r="I29" s="71">
        <f>Таблица4[[#This Row],[Средний опт
(от 30 тыс. руб.)]]*Таблица4[[#This Row],[КОЛИЧЕСТВО]]</f>
        <v>0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</row>
    <row r="30" spans="1:206" s="1" customFormat="1" ht="18.75" x14ac:dyDescent="0.3">
      <c r="A30" s="49" t="s">
        <v>107</v>
      </c>
      <c r="B30" s="50"/>
      <c r="C30" s="36" t="s">
        <v>45</v>
      </c>
      <c r="D30" s="35" t="s">
        <v>46</v>
      </c>
      <c r="E30" s="4">
        <v>286</v>
      </c>
      <c r="F30" s="5">
        <v>265</v>
      </c>
      <c r="G30" s="40"/>
      <c r="H30" s="66">
        <f t="shared" si="0"/>
        <v>0</v>
      </c>
      <c r="I30" s="71">
        <f>Таблица4[[#This Row],[Средний опт
(от 30 тыс. руб.)]]*Таблица4[[#This Row],[КОЛИЧЕСТВО]]</f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</row>
    <row r="31" spans="1:206" s="1" customFormat="1" ht="18.75" x14ac:dyDescent="0.3">
      <c r="A31" s="49"/>
      <c r="B31" s="50"/>
      <c r="C31" s="36" t="s">
        <v>45</v>
      </c>
      <c r="D31" s="35" t="s">
        <v>46</v>
      </c>
      <c r="E31" s="4">
        <v>286</v>
      </c>
      <c r="F31" s="5">
        <v>265</v>
      </c>
      <c r="G31" s="40"/>
      <c r="H31" s="66">
        <f t="shared" si="0"/>
        <v>0</v>
      </c>
      <c r="I31" s="71">
        <f>Таблица4[[#This Row],[Средний опт
(от 30 тыс. руб.)]]*Таблица4[[#This Row],[КОЛИЧЕСТВО]]</f>
        <v>0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</row>
    <row r="32" spans="1:206" s="1" customFormat="1" ht="18.75" x14ac:dyDescent="0.3">
      <c r="A32" s="49"/>
      <c r="B32" s="50"/>
      <c r="C32" s="36" t="s">
        <v>45</v>
      </c>
      <c r="D32" s="35" t="s">
        <v>46</v>
      </c>
      <c r="E32" s="4">
        <v>286</v>
      </c>
      <c r="F32" s="5">
        <v>265</v>
      </c>
      <c r="G32" s="40"/>
      <c r="H32" s="66">
        <f t="shared" si="0"/>
        <v>0</v>
      </c>
      <c r="I32" s="71">
        <f>Таблица4[[#This Row],[Средний опт
(от 30 тыс. руб.)]]*Таблица4[[#This Row],[КОЛИЧЕСТВО]]</f>
        <v>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</row>
    <row r="33" spans="1:206" s="1" customFormat="1" ht="18.75" x14ac:dyDescent="0.3">
      <c r="A33" s="49"/>
      <c r="B33" s="50"/>
      <c r="C33" s="36" t="s">
        <v>45</v>
      </c>
      <c r="D33" s="35" t="s">
        <v>46</v>
      </c>
      <c r="E33" s="4">
        <v>286</v>
      </c>
      <c r="F33" s="5">
        <v>265</v>
      </c>
      <c r="G33" s="40"/>
      <c r="H33" s="66">
        <f t="shared" si="0"/>
        <v>0</v>
      </c>
      <c r="I33" s="71">
        <f>Таблица4[[#This Row],[Средний опт
(от 30 тыс. руб.)]]*Таблица4[[#This Row],[КОЛИЧЕСТВО]]</f>
        <v>0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</row>
    <row r="34" spans="1:206" s="1" customFormat="1" ht="18.75" x14ac:dyDescent="0.3">
      <c r="A34" s="49"/>
      <c r="B34" s="50"/>
      <c r="C34" s="36" t="s">
        <v>45</v>
      </c>
      <c r="D34" s="35" t="s">
        <v>46</v>
      </c>
      <c r="E34" s="4">
        <v>286</v>
      </c>
      <c r="F34" s="5">
        <v>265</v>
      </c>
      <c r="G34" s="40"/>
      <c r="H34" s="66">
        <f t="shared" si="0"/>
        <v>0</v>
      </c>
      <c r="I34" s="71">
        <f>Таблица4[[#This Row],[Средний опт
(от 30 тыс. руб.)]]*Таблица4[[#This Row],[КОЛИЧЕСТВО]]</f>
        <v>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</row>
    <row r="35" spans="1:206" s="1" customFormat="1" ht="18.75" x14ac:dyDescent="0.3">
      <c r="A35" s="49"/>
      <c r="B35" s="50"/>
      <c r="C35" s="36" t="s">
        <v>45</v>
      </c>
      <c r="D35" s="35" t="s">
        <v>46</v>
      </c>
      <c r="E35" s="4">
        <v>286</v>
      </c>
      <c r="F35" s="5">
        <v>265</v>
      </c>
      <c r="G35" s="40"/>
      <c r="H35" s="66">
        <f t="shared" si="0"/>
        <v>0</v>
      </c>
      <c r="I35" s="71">
        <f>Таблица4[[#This Row],[Средний опт
(от 30 тыс. руб.)]]*Таблица4[[#This Row],[КОЛИЧЕСТВО]]</f>
        <v>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</row>
    <row r="36" spans="1:206" s="1" customFormat="1" ht="18.75" x14ac:dyDescent="0.3">
      <c r="A36" s="49"/>
      <c r="B36" s="50"/>
      <c r="C36" s="36" t="s">
        <v>45</v>
      </c>
      <c r="D36" s="35" t="s">
        <v>46</v>
      </c>
      <c r="E36" s="4">
        <v>286</v>
      </c>
      <c r="F36" s="5">
        <v>265</v>
      </c>
      <c r="G36" s="40"/>
      <c r="H36" s="66">
        <f t="shared" si="0"/>
        <v>0</v>
      </c>
      <c r="I36" s="71">
        <f>Таблица4[[#This Row],[Средний опт
(от 30 тыс. руб.)]]*Таблица4[[#This Row],[КОЛИЧЕСТВО]]</f>
        <v>0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</row>
    <row r="37" spans="1:206" s="1" customFormat="1" ht="18.75" x14ac:dyDescent="0.3">
      <c r="A37" s="49"/>
      <c r="B37" s="50"/>
      <c r="C37" s="36" t="s">
        <v>45</v>
      </c>
      <c r="D37" s="35" t="s">
        <v>46</v>
      </c>
      <c r="E37" s="4">
        <v>286</v>
      </c>
      <c r="F37" s="5">
        <v>265</v>
      </c>
      <c r="G37" s="40"/>
      <c r="H37" s="66">
        <f t="shared" si="0"/>
        <v>0</v>
      </c>
      <c r="I37" s="71">
        <f>Таблица4[[#This Row],[Средний опт
(от 30 тыс. руб.)]]*Таблица4[[#This Row],[КОЛИЧЕСТВО]]</f>
        <v>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</row>
    <row r="38" spans="1:206" s="1" customFormat="1" ht="18.75" x14ac:dyDescent="0.3">
      <c r="A38" s="49" t="s">
        <v>96</v>
      </c>
      <c r="B38" s="50"/>
      <c r="C38" s="36" t="s">
        <v>45</v>
      </c>
      <c r="D38" s="35" t="s">
        <v>46</v>
      </c>
      <c r="E38" s="4">
        <v>286</v>
      </c>
      <c r="F38" s="5">
        <v>265</v>
      </c>
      <c r="G38" s="40"/>
      <c r="H38" s="66">
        <f t="shared" ref="H38:H69" si="1">E38*G38</f>
        <v>0</v>
      </c>
      <c r="I38" s="71">
        <f>Таблица4[[#This Row],[Средний опт
(от 30 тыс. руб.)]]*Таблица4[[#This Row],[КОЛИЧЕСТВО]]</f>
        <v>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</row>
    <row r="39" spans="1:206" s="1" customFormat="1" ht="18.75" x14ac:dyDescent="0.3">
      <c r="A39" s="49"/>
      <c r="B39" s="50"/>
      <c r="C39" s="36" t="s">
        <v>45</v>
      </c>
      <c r="D39" s="35" t="s">
        <v>46</v>
      </c>
      <c r="E39" s="4">
        <v>286</v>
      </c>
      <c r="F39" s="5">
        <v>265</v>
      </c>
      <c r="G39" s="40"/>
      <c r="H39" s="66">
        <f t="shared" si="1"/>
        <v>0</v>
      </c>
      <c r="I39" s="71">
        <f>Таблица4[[#This Row],[Средний опт
(от 30 тыс. руб.)]]*Таблица4[[#This Row],[КОЛИЧЕСТВО]]</f>
        <v>0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</row>
    <row r="40" spans="1:206" s="1" customFormat="1" ht="18.75" x14ac:dyDescent="0.3">
      <c r="A40" s="49"/>
      <c r="B40" s="50"/>
      <c r="C40" s="36" t="s">
        <v>45</v>
      </c>
      <c r="D40" s="35" t="s">
        <v>46</v>
      </c>
      <c r="E40" s="4">
        <v>286</v>
      </c>
      <c r="F40" s="5">
        <v>265</v>
      </c>
      <c r="G40" s="40"/>
      <c r="H40" s="66">
        <f t="shared" si="1"/>
        <v>0</v>
      </c>
      <c r="I40" s="71">
        <f>Таблица4[[#This Row],[Средний опт
(от 30 тыс. руб.)]]*Таблица4[[#This Row],[КОЛИЧЕСТВО]]</f>
        <v>0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</row>
    <row r="41" spans="1:206" s="1" customFormat="1" ht="18.75" x14ac:dyDescent="0.3">
      <c r="A41" s="49"/>
      <c r="B41" s="50"/>
      <c r="C41" s="36" t="s">
        <v>45</v>
      </c>
      <c r="D41" s="35" t="s">
        <v>46</v>
      </c>
      <c r="E41" s="4">
        <v>286</v>
      </c>
      <c r="F41" s="5">
        <v>265</v>
      </c>
      <c r="G41" s="40"/>
      <c r="H41" s="66">
        <f t="shared" si="1"/>
        <v>0</v>
      </c>
      <c r="I41" s="71">
        <f>Таблица4[[#This Row],[Средний опт
(от 30 тыс. руб.)]]*Таблица4[[#This Row],[КОЛИЧЕСТВО]]</f>
        <v>0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</row>
    <row r="42" spans="1:206" s="1" customFormat="1" ht="18.75" x14ac:dyDescent="0.3">
      <c r="A42" s="49"/>
      <c r="B42" s="50"/>
      <c r="C42" s="36" t="s">
        <v>45</v>
      </c>
      <c r="D42" s="35" t="s">
        <v>46</v>
      </c>
      <c r="E42" s="4">
        <v>286</v>
      </c>
      <c r="F42" s="5">
        <v>265</v>
      </c>
      <c r="G42" s="40"/>
      <c r="H42" s="66">
        <f t="shared" si="1"/>
        <v>0</v>
      </c>
      <c r="I42" s="71">
        <f>Таблица4[[#This Row],[Средний опт
(от 30 тыс. руб.)]]*Таблица4[[#This Row],[КОЛИЧЕСТВО]]</f>
        <v>0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</row>
    <row r="43" spans="1:206" s="1" customFormat="1" ht="18.75" x14ac:dyDescent="0.3">
      <c r="A43" s="49"/>
      <c r="B43" s="50"/>
      <c r="C43" s="36" t="s">
        <v>45</v>
      </c>
      <c r="D43" s="35" t="s">
        <v>46</v>
      </c>
      <c r="E43" s="4">
        <v>286</v>
      </c>
      <c r="F43" s="5">
        <v>265</v>
      </c>
      <c r="G43" s="40"/>
      <c r="H43" s="66">
        <f t="shared" si="1"/>
        <v>0</v>
      </c>
      <c r="I43" s="71">
        <f>Таблица4[[#This Row],[Средний опт
(от 30 тыс. руб.)]]*Таблица4[[#This Row],[КОЛИЧЕСТВО]]</f>
        <v>0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</row>
    <row r="44" spans="1:206" s="1" customFormat="1" ht="18.75" x14ac:dyDescent="0.3">
      <c r="A44" s="49"/>
      <c r="B44" s="50"/>
      <c r="C44" s="36" t="s">
        <v>45</v>
      </c>
      <c r="D44" s="35" t="s">
        <v>46</v>
      </c>
      <c r="E44" s="4">
        <v>286</v>
      </c>
      <c r="F44" s="5">
        <v>265</v>
      </c>
      <c r="G44" s="40"/>
      <c r="H44" s="66">
        <f t="shared" si="1"/>
        <v>0</v>
      </c>
      <c r="I44" s="71">
        <f>Таблица4[[#This Row],[Средний опт
(от 30 тыс. руб.)]]*Таблица4[[#This Row],[КОЛИЧЕСТВО]]</f>
        <v>0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</row>
    <row r="45" spans="1:206" s="1" customFormat="1" ht="18.75" x14ac:dyDescent="0.3">
      <c r="A45" s="49"/>
      <c r="B45" s="50"/>
      <c r="C45" s="36" t="s">
        <v>45</v>
      </c>
      <c r="D45" s="35" t="s">
        <v>46</v>
      </c>
      <c r="E45" s="4">
        <v>286</v>
      </c>
      <c r="F45" s="5">
        <v>265</v>
      </c>
      <c r="G45" s="40"/>
      <c r="H45" s="66">
        <f t="shared" si="1"/>
        <v>0</v>
      </c>
      <c r="I45" s="71">
        <f>Таблица4[[#This Row],[Средний опт
(от 30 тыс. руб.)]]*Таблица4[[#This Row],[КОЛИЧЕСТВО]]</f>
        <v>0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</row>
    <row r="46" spans="1:206" s="1" customFormat="1" ht="18.75" x14ac:dyDescent="0.3">
      <c r="A46" s="49" t="s">
        <v>36</v>
      </c>
      <c r="B46" s="50"/>
      <c r="C46" s="36" t="s">
        <v>45</v>
      </c>
      <c r="D46" s="35" t="s">
        <v>46</v>
      </c>
      <c r="E46" s="4">
        <v>286</v>
      </c>
      <c r="F46" s="5">
        <v>265</v>
      </c>
      <c r="G46" s="40"/>
      <c r="H46" s="66">
        <f t="shared" si="1"/>
        <v>0</v>
      </c>
      <c r="I46" s="71">
        <f>Таблица4[[#This Row],[Средний опт
(от 30 тыс. руб.)]]*Таблица4[[#This Row],[КОЛИЧЕСТВО]]</f>
        <v>0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</row>
    <row r="47" spans="1:206" s="1" customFormat="1" ht="18.75" x14ac:dyDescent="0.3">
      <c r="A47" s="49"/>
      <c r="B47" s="50"/>
      <c r="C47" s="36" t="s">
        <v>45</v>
      </c>
      <c r="D47" s="35" t="s">
        <v>46</v>
      </c>
      <c r="E47" s="4">
        <v>286</v>
      </c>
      <c r="F47" s="5">
        <v>265</v>
      </c>
      <c r="G47" s="40"/>
      <c r="H47" s="66">
        <f t="shared" si="1"/>
        <v>0</v>
      </c>
      <c r="I47" s="71">
        <f>Таблица4[[#This Row],[Средний опт
(от 30 тыс. руб.)]]*Таблица4[[#This Row],[КОЛИЧЕСТВО]]</f>
        <v>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</row>
    <row r="48" spans="1:206" s="1" customFormat="1" ht="18.75" x14ac:dyDescent="0.3">
      <c r="A48" s="49"/>
      <c r="B48" s="50"/>
      <c r="C48" s="36" t="s">
        <v>45</v>
      </c>
      <c r="D48" s="35" t="s">
        <v>46</v>
      </c>
      <c r="E48" s="4">
        <v>286</v>
      </c>
      <c r="F48" s="5">
        <v>265</v>
      </c>
      <c r="G48" s="40"/>
      <c r="H48" s="66">
        <f t="shared" si="1"/>
        <v>0</v>
      </c>
      <c r="I48" s="71">
        <f>Таблица4[[#This Row],[Средний опт
(от 30 тыс. руб.)]]*Таблица4[[#This Row],[КОЛИЧЕСТВО]]</f>
        <v>0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</row>
    <row r="49" spans="1:206" s="1" customFormat="1" ht="18.75" x14ac:dyDescent="0.3">
      <c r="A49" s="49"/>
      <c r="B49" s="50"/>
      <c r="C49" s="36" t="s">
        <v>45</v>
      </c>
      <c r="D49" s="35" t="s">
        <v>46</v>
      </c>
      <c r="E49" s="4">
        <v>286</v>
      </c>
      <c r="F49" s="5">
        <v>265</v>
      </c>
      <c r="G49" s="40"/>
      <c r="H49" s="66">
        <f t="shared" si="1"/>
        <v>0</v>
      </c>
      <c r="I49" s="71">
        <f>Таблица4[[#This Row],[Средний опт
(от 30 тыс. руб.)]]*Таблица4[[#This Row],[КОЛИЧЕСТВО]]</f>
        <v>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</row>
    <row r="50" spans="1:206" s="1" customFormat="1" ht="18.75" x14ac:dyDescent="0.3">
      <c r="A50" s="49"/>
      <c r="B50" s="50"/>
      <c r="C50" s="36" t="s">
        <v>45</v>
      </c>
      <c r="D50" s="35" t="s">
        <v>46</v>
      </c>
      <c r="E50" s="4">
        <v>286</v>
      </c>
      <c r="F50" s="5">
        <v>265</v>
      </c>
      <c r="G50" s="40"/>
      <c r="H50" s="66">
        <f t="shared" si="1"/>
        <v>0</v>
      </c>
      <c r="I50" s="71">
        <f>Таблица4[[#This Row],[Средний опт
(от 30 тыс. руб.)]]*Таблица4[[#This Row],[КОЛИЧЕСТВО]]</f>
        <v>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</row>
    <row r="51" spans="1:206" s="1" customFormat="1" ht="18.75" x14ac:dyDescent="0.3">
      <c r="A51" s="49"/>
      <c r="B51" s="50"/>
      <c r="C51" s="36" t="s">
        <v>45</v>
      </c>
      <c r="D51" s="35" t="s">
        <v>46</v>
      </c>
      <c r="E51" s="4">
        <v>286</v>
      </c>
      <c r="F51" s="5">
        <v>265</v>
      </c>
      <c r="G51" s="40"/>
      <c r="H51" s="66">
        <f t="shared" si="1"/>
        <v>0</v>
      </c>
      <c r="I51" s="71">
        <f>Таблица4[[#This Row],[Средний опт
(от 30 тыс. руб.)]]*Таблица4[[#This Row],[КОЛИЧЕСТВО]]</f>
        <v>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</row>
    <row r="52" spans="1:206" s="1" customFormat="1" ht="18.75" x14ac:dyDescent="0.3">
      <c r="A52" s="49"/>
      <c r="B52" s="50"/>
      <c r="C52" s="36" t="s">
        <v>45</v>
      </c>
      <c r="D52" s="35" t="s">
        <v>46</v>
      </c>
      <c r="E52" s="4">
        <v>286</v>
      </c>
      <c r="F52" s="5">
        <v>265</v>
      </c>
      <c r="G52" s="40"/>
      <c r="H52" s="66">
        <f t="shared" si="1"/>
        <v>0</v>
      </c>
      <c r="I52" s="71">
        <f>Таблица4[[#This Row],[Средний опт
(от 30 тыс. руб.)]]*Таблица4[[#This Row],[КОЛИЧЕСТВО]]</f>
        <v>0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</row>
    <row r="53" spans="1:206" s="1" customFormat="1" ht="18.75" x14ac:dyDescent="0.3">
      <c r="A53" s="49"/>
      <c r="B53" s="50"/>
      <c r="C53" s="36" t="s">
        <v>45</v>
      </c>
      <c r="D53" s="35" t="s">
        <v>46</v>
      </c>
      <c r="E53" s="4">
        <v>286</v>
      </c>
      <c r="F53" s="5">
        <v>265</v>
      </c>
      <c r="G53" s="40"/>
      <c r="H53" s="66">
        <f t="shared" si="1"/>
        <v>0</v>
      </c>
      <c r="I53" s="71">
        <f>Таблица4[[#This Row],[Средний опт
(от 30 тыс. руб.)]]*Таблица4[[#This Row],[КОЛИЧЕСТВО]]</f>
        <v>0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</row>
    <row r="54" spans="1:206" s="1" customFormat="1" ht="18.75" x14ac:dyDescent="0.3">
      <c r="A54" s="49" t="s">
        <v>95</v>
      </c>
      <c r="B54" s="50"/>
      <c r="C54" s="36" t="s">
        <v>45</v>
      </c>
      <c r="D54" s="35" t="s">
        <v>46</v>
      </c>
      <c r="E54" s="4">
        <v>286</v>
      </c>
      <c r="F54" s="5">
        <v>265</v>
      </c>
      <c r="G54" s="40"/>
      <c r="H54" s="66">
        <f t="shared" si="1"/>
        <v>0</v>
      </c>
      <c r="I54" s="71">
        <f>Таблица4[[#This Row],[Средний опт
(от 30 тыс. руб.)]]*Таблица4[[#This Row],[КОЛИЧЕСТВО]]</f>
        <v>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</row>
    <row r="55" spans="1:206" s="1" customFormat="1" ht="18.75" x14ac:dyDescent="0.3">
      <c r="A55" s="49"/>
      <c r="B55" s="50"/>
      <c r="C55" s="36" t="s">
        <v>45</v>
      </c>
      <c r="D55" s="35" t="s">
        <v>46</v>
      </c>
      <c r="E55" s="4">
        <v>286</v>
      </c>
      <c r="F55" s="5">
        <v>265</v>
      </c>
      <c r="G55" s="40"/>
      <c r="H55" s="66">
        <f t="shared" si="1"/>
        <v>0</v>
      </c>
      <c r="I55" s="71">
        <f>Таблица4[[#This Row],[Средний опт
(от 30 тыс. руб.)]]*Таблица4[[#This Row],[КОЛИЧЕСТВО]]</f>
        <v>0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</row>
    <row r="56" spans="1:206" s="1" customFormat="1" ht="18.75" x14ac:dyDescent="0.3">
      <c r="A56" s="49"/>
      <c r="B56" s="50"/>
      <c r="C56" s="36" t="s">
        <v>45</v>
      </c>
      <c r="D56" s="35" t="s">
        <v>46</v>
      </c>
      <c r="E56" s="4">
        <v>286</v>
      </c>
      <c r="F56" s="5">
        <v>265</v>
      </c>
      <c r="G56" s="40"/>
      <c r="H56" s="66">
        <f t="shared" si="1"/>
        <v>0</v>
      </c>
      <c r="I56" s="71">
        <f>Таблица4[[#This Row],[Средний опт
(от 30 тыс. руб.)]]*Таблица4[[#This Row],[КОЛИЧЕСТВО]]</f>
        <v>0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</row>
    <row r="57" spans="1:206" s="1" customFormat="1" ht="18.75" x14ac:dyDescent="0.3">
      <c r="A57" s="49"/>
      <c r="B57" s="50"/>
      <c r="C57" s="36" t="s">
        <v>45</v>
      </c>
      <c r="D57" s="35" t="s">
        <v>46</v>
      </c>
      <c r="E57" s="4">
        <v>286</v>
      </c>
      <c r="F57" s="5">
        <v>265</v>
      </c>
      <c r="G57" s="40"/>
      <c r="H57" s="66">
        <f t="shared" si="1"/>
        <v>0</v>
      </c>
      <c r="I57" s="71">
        <f>Таблица4[[#This Row],[Средний опт
(от 30 тыс. руб.)]]*Таблица4[[#This Row],[КОЛИЧЕСТВО]]</f>
        <v>0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</row>
    <row r="58" spans="1:206" s="1" customFormat="1" ht="18.75" x14ac:dyDescent="0.3">
      <c r="A58" s="49"/>
      <c r="B58" s="50"/>
      <c r="C58" s="36" t="s">
        <v>45</v>
      </c>
      <c r="D58" s="35" t="s">
        <v>46</v>
      </c>
      <c r="E58" s="4">
        <v>286</v>
      </c>
      <c r="F58" s="5">
        <v>265</v>
      </c>
      <c r="G58" s="40"/>
      <c r="H58" s="66">
        <f t="shared" si="1"/>
        <v>0</v>
      </c>
      <c r="I58" s="71">
        <f>Таблица4[[#This Row],[Средний опт
(от 30 тыс. руб.)]]*Таблица4[[#This Row],[КОЛИЧЕСТВО]]</f>
        <v>0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</row>
    <row r="59" spans="1:206" s="1" customFormat="1" ht="18.75" x14ac:dyDescent="0.3">
      <c r="A59" s="49"/>
      <c r="B59" s="50"/>
      <c r="C59" s="36" t="s">
        <v>45</v>
      </c>
      <c r="D59" s="35" t="s">
        <v>46</v>
      </c>
      <c r="E59" s="4">
        <v>286</v>
      </c>
      <c r="F59" s="5">
        <v>265</v>
      </c>
      <c r="G59" s="40"/>
      <c r="H59" s="66">
        <f t="shared" si="1"/>
        <v>0</v>
      </c>
      <c r="I59" s="71">
        <f>Таблица4[[#This Row],[Средний опт
(от 30 тыс. руб.)]]*Таблица4[[#This Row],[КОЛИЧЕСТВО]]</f>
        <v>0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</row>
    <row r="60" spans="1:206" s="1" customFormat="1" ht="18.75" x14ac:dyDescent="0.3">
      <c r="A60" s="49"/>
      <c r="B60" s="50"/>
      <c r="C60" s="36" t="s">
        <v>45</v>
      </c>
      <c r="D60" s="35" t="s">
        <v>46</v>
      </c>
      <c r="E60" s="4">
        <v>286</v>
      </c>
      <c r="F60" s="5">
        <v>265</v>
      </c>
      <c r="G60" s="40"/>
      <c r="H60" s="66">
        <f t="shared" si="1"/>
        <v>0</v>
      </c>
      <c r="I60" s="71">
        <f>Таблица4[[#This Row],[Средний опт
(от 30 тыс. руб.)]]*Таблица4[[#This Row],[КОЛИЧЕСТВО]]</f>
        <v>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</row>
    <row r="61" spans="1:206" s="1" customFormat="1" ht="18.75" x14ac:dyDescent="0.3">
      <c r="A61" s="49"/>
      <c r="B61" s="50"/>
      <c r="C61" s="36" t="s">
        <v>45</v>
      </c>
      <c r="D61" s="35" t="s">
        <v>46</v>
      </c>
      <c r="E61" s="4">
        <v>286</v>
      </c>
      <c r="F61" s="5">
        <v>265</v>
      </c>
      <c r="G61" s="40"/>
      <c r="H61" s="66">
        <f t="shared" si="1"/>
        <v>0</v>
      </c>
      <c r="I61" s="71">
        <f>Таблица4[[#This Row],[Средний опт
(от 30 тыс. руб.)]]*Таблица4[[#This Row],[КОЛИЧЕСТВО]]</f>
        <v>0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</row>
    <row r="62" spans="1:206" s="1" customFormat="1" ht="18.75" x14ac:dyDescent="0.3">
      <c r="A62" s="49" t="s">
        <v>37</v>
      </c>
      <c r="B62" s="50"/>
      <c r="C62" s="36" t="s">
        <v>45</v>
      </c>
      <c r="D62" s="35" t="s">
        <v>46</v>
      </c>
      <c r="E62" s="4">
        <v>286</v>
      </c>
      <c r="F62" s="5">
        <v>265</v>
      </c>
      <c r="G62" s="40"/>
      <c r="H62" s="66">
        <f t="shared" si="1"/>
        <v>0</v>
      </c>
      <c r="I62" s="71">
        <f>Таблица4[[#This Row],[Средний опт
(от 30 тыс. руб.)]]*Таблица4[[#This Row],[КОЛИЧЕСТВО]]</f>
        <v>0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</row>
    <row r="63" spans="1:206" s="1" customFormat="1" ht="18.75" x14ac:dyDescent="0.3">
      <c r="A63" s="49"/>
      <c r="B63" s="50"/>
      <c r="C63" s="36" t="s">
        <v>45</v>
      </c>
      <c r="D63" s="35" t="s">
        <v>46</v>
      </c>
      <c r="E63" s="4">
        <v>286</v>
      </c>
      <c r="F63" s="5">
        <v>265</v>
      </c>
      <c r="G63" s="40"/>
      <c r="H63" s="66">
        <f t="shared" si="1"/>
        <v>0</v>
      </c>
      <c r="I63" s="71">
        <f>Таблица4[[#This Row],[Средний опт
(от 30 тыс. руб.)]]*Таблица4[[#This Row],[КОЛИЧЕСТВО]]</f>
        <v>0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</row>
    <row r="64" spans="1:206" s="1" customFormat="1" ht="18.75" x14ac:dyDescent="0.3">
      <c r="A64" s="49"/>
      <c r="B64" s="50"/>
      <c r="C64" s="36" t="s">
        <v>45</v>
      </c>
      <c r="D64" s="35" t="s">
        <v>46</v>
      </c>
      <c r="E64" s="4">
        <v>286</v>
      </c>
      <c r="F64" s="5">
        <v>265</v>
      </c>
      <c r="G64" s="40"/>
      <c r="H64" s="66">
        <f t="shared" si="1"/>
        <v>0</v>
      </c>
      <c r="I64" s="71">
        <f>Таблица4[[#This Row],[Средний опт
(от 30 тыс. руб.)]]*Таблица4[[#This Row],[КОЛИЧЕСТВО]]</f>
        <v>0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</row>
    <row r="65" spans="1:206" s="1" customFormat="1" ht="18.75" x14ac:dyDescent="0.3">
      <c r="A65" s="49"/>
      <c r="B65" s="50"/>
      <c r="C65" s="36" t="s">
        <v>45</v>
      </c>
      <c r="D65" s="35" t="s">
        <v>46</v>
      </c>
      <c r="E65" s="4">
        <v>286</v>
      </c>
      <c r="F65" s="5">
        <v>265</v>
      </c>
      <c r="G65" s="40"/>
      <c r="H65" s="66">
        <f t="shared" si="1"/>
        <v>0</v>
      </c>
      <c r="I65" s="71">
        <f>Таблица4[[#This Row],[Средний опт
(от 30 тыс. руб.)]]*Таблица4[[#This Row],[КОЛИЧЕСТВО]]</f>
        <v>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</row>
    <row r="66" spans="1:206" s="1" customFormat="1" ht="18.75" x14ac:dyDescent="0.3">
      <c r="A66" s="49"/>
      <c r="B66" s="50"/>
      <c r="C66" s="36" t="s">
        <v>45</v>
      </c>
      <c r="D66" s="35" t="s">
        <v>46</v>
      </c>
      <c r="E66" s="4">
        <v>286</v>
      </c>
      <c r="F66" s="5">
        <v>265</v>
      </c>
      <c r="G66" s="40"/>
      <c r="H66" s="66">
        <f t="shared" si="1"/>
        <v>0</v>
      </c>
      <c r="I66" s="71">
        <f>Таблица4[[#This Row],[Средний опт
(от 30 тыс. руб.)]]*Таблица4[[#This Row],[КОЛИЧЕСТВО]]</f>
        <v>0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</row>
    <row r="67" spans="1:206" s="1" customFormat="1" ht="18.75" x14ac:dyDescent="0.3">
      <c r="A67" s="49"/>
      <c r="B67" s="50"/>
      <c r="C67" s="36" t="s">
        <v>45</v>
      </c>
      <c r="D67" s="35" t="s">
        <v>46</v>
      </c>
      <c r="E67" s="4">
        <v>286</v>
      </c>
      <c r="F67" s="5">
        <v>265</v>
      </c>
      <c r="G67" s="40"/>
      <c r="H67" s="66">
        <f t="shared" si="1"/>
        <v>0</v>
      </c>
      <c r="I67" s="71">
        <f>Таблица4[[#This Row],[Средний опт
(от 30 тыс. руб.)]]*Таблица4[[#This Row],[КОЛИЧЕСТВО]]</f>
        <v>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</row>
    <row r="68" spans="1:206" s="1" customFormat="1" ht="18.75" x14ac:dyDescent="0.3">
      <c r="A68" s="49"/>
      <c r="B68" s="50"/>
      <c r="C68" s="36" t="s">
        <v>45</v>
      </c>
      <c r="D68" s="35" t="s">
        <v>46</v>
      </c>
      <c r="E68" s="4">
        <v>286</v>
      </c>
      <c r="F68" s="5">
        <v>265</v>
      </c>
      <c r="G68" s="40"/>
      <c r="H68" s="66">
        <f t="shared" si="1"/>
        <v>0</v>
      </c>
      <c r="I68" s="71">
        <f>Таблица4[[#This Row],[Средний опт
(от 30 тыс. руб.)]]*Таблица4[[#This Row],[КОЛИЧЕСТВО]]</f>
        <v>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</row>
    <row r="69" spans="1:206" s="1" customFormat="1" ht="18.75" x14ac:dyDescent="0.3">
      <c r="A69" s="49"/>
      <c r="B69" s="50"/>
      <c r="C69" s="36" t="s">
        <v>45</v>
      </c>
      <c r="D69" s="35" t="s">
        <v>46</v>
      </c>
      <c r="E69" s="4">
        <v>286</v>
      </c>
      <c r="F69" s="5">
        <v>265</v>
      </c>
      <c r="G69" s="40"/>
      <c r="H69" s="66">
        <f t="shared" si="1"/>
        <v>0</v>
      </c>
      <c r="I69" s="71">
        <f>Таблица4[[#This Row],[Средний опт
(от 30 тыс. руб.)]]*Таблица4[[#This Row],[КОЛИЧЕСТВО]]</f>
        <v>0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</row>
    <row r="70" spans="1:206" s="1" customFormat="1" ht="18.75" x14ac:dyDescent="0.3">
      <c r="A70" s="49" t="s">
        <v>38</v>
      </c>
      <c r="B70" s="50"/>
      <c r="C70" s="36" t="s">
        <v>45</v>
      </c>
      <c r="D70" s="35" t="s">
        <v>46</v>
      </c>
      <c r="E70" s="4">
        <v>286</v>
      </c>
      <c r="F70" s="5">
        <v>265</v>
      </c>
      <c r="G70" s="40"/>
      <c r="H70" s="66">
        <f t="shared" ref="H70:H101" si="2">E70*G70</f>
        <v>0</v>
      </c>
      <c r="I70" s="71">
        <f>Таблица4[[#This Row],[Средний опт
(от 30 тыс. руб.)]]*Таблица4[[#This Row],[КОЛИЧЕСТВО]]</f>
        <v>0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</row>
    <row r="71" spans="1:206" s="1" customFormat="1" ht="18.75" x14ac:dyDescent="0.3">
      <c r="A71" s="49"/>
      <c r="B71" s="50"/>
      <c r="C71" s="36" t="s">
        <v>45</v>
      </c>
      <c r="D71" s="35" t="s">
        <v>46</v>
      </c>
      <c r="E71" s="4">
        <v>286</v>
      </c>
      <c r="F71" s="5">
        <v>265</v>
      </c>
      <c r="G71" s="40"/>
      <c r="H71" s="66">
        <f t="shared" si="2"/>
        <v>0</v>
      </c>
      <c r="I71" s="71">
        <f>Таблица4[[#This Row],[Средний опт
(от 30 тыс. руб.)]]*Таблица4[[#This Row],[КОЛИЧЕСТВО]]</f>
        <v>0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</row>
    <row r="72" spans="1:206" s="1" customFormat="1" ht="18.75" x14ac:dyDescent="0.3">
      <c r="A72" s="49"/>
      <c r="B72" s="50"/>
      <c r="C72" s="36" t="s">
        <v>45</v>
      </c>
      <c r="D72" s="35" t="s">
        <v>46</v>
      </c>
      <c r="E72" s="4">
        <v>286</v>
      </c>
      <c r="F72" s="5">
        <v>265</v>
      </c>
      <c r="G72" s="40"/>
      <c r="H72" s="66">
        <f t="shared" si="2"/>
        <v>0</v>
      </c>
      <c r="I72" s="71">
        <f>Таблица4[[#This Row],[Средний опт
(от 30 тыс. руб.)]]*Таблица4[[#This Row],[КОЛИЧЕСТВО]]</f>
        <v>0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</row>
    <row r="73" spans="1:206" s="1" customFormat="1" ht="18.75" x14ac:dyDescent="0.3">
      <c r="A73" s="49"/>
      <c r="B73" s="50"/>
      <c r="C73" s="36" t="s">
        <v>45</v>
      </c>
      <c r="D73" s="35" t="s">
        <v>46</v>
      </c>
      <c r="E73" s="4">
        <v>286</v>
      </c>
      <c r="F73" s="5">
        <v>265</v>
      </c>
      <c r="G73" s="40"/>
      <c r="H73" s="66">
        <f t="shared" si="2"/>
        <v>0</v>
      </c>
      <c r="I73" s="71">
        <f>Таблица4[[#This Row],[Средний опт
(от 30 тыс. руб.)]]*Таблица4[[#This Row],[КОЛИЧЕСТВО]]</f>
        <v>0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</row>
    <row r="74" spans="1:206" s="1" customFormat="1" ht="18.75" x14ac:dyDescent="0.3">
      <c r="A74" s="49"/>
      <c r="B74" s="50"/>
      <c r="C74" s="36" t="s">
        <v>45</v>
      </c>
      <c r="D74" s="35" t="s">
        <v>46</v>
      </c>
      <c r="E74" s="4">
        <v>286</v>
      </c>
      <c r="F74" s="5">
        <v>265</v>
      </c>
      <c r="G74" s="40"/>
      <c r="H74" s="66">
        <f t="shared" si="2"/>
        <v>0</v>
      </c>
      <c r="I74" s="71">
        <f>Таблица4[[#This Row],[Средний опт
(от 30 тыс. руб.)]]*Таблица4[[#This Row],[КОЛИЧЕСТВО]]</f>
        <v>0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</row>
    <row r="75" spans="1:206" s="1" customFormat="1" ht="18.75" x14ac:dyDescent="0.3">
      <c r="A75" s="49"/>
      <c r="B75" s="50"/>
      <c r="C75" s="36" t="s">
        <v>45</v>
      </c>
      <c r="D75" s="35" t="s">
        <v>46</v>
      </c>
      <c r="E75" s="4">
        <v>286</v>
      </c>
      <c r="F75" s="5">
        <v>265</v>
      </c>
      <c r="G75" s="40"/>
      <c r="H75" s="66">
        <f t="shared" si="2"/>
        <v>0</v>
      </c>
      <c r="I75" s="71">
        <f>Таблица4[[#This Row],[Средний опт
(от 30 тыс. руб.)]]*Таблица4[[#This Row],[КОЛИЧЕСТВО]]</f>
        <v>0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</row>
    <row r="76" spans="1:206" s="1" customFormat="1" ht="18.75" x14ac:dyDescent="0.3">
      <c r="A76" s="49"/>
      <c r="B76" s="50"/>
      <c r="C76" s="36" t="s">
        <v>45</v>
      </c>
      <c r="D76" s="35" t="s">
        <v>46</v>
      </c>
      <c r="E76" s="4">
        <v>286</v>
      </c>
      <c r="F76" s="5">
        <v>265</v>
      </c>
      <c r="G76" s="40"/>
      <c r="H76" s="66">
        <f t="shared" si="2"/>
        <v>0</v>
      </c>
      <c r="I76" s="71">
        <f>Таблица4[[#This Row],[Средний опт
(от 30 тыс. руб.)]]*Таблица4[[#This Row],[КОЛИЧЕСТВО]]</f>
        <v>0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</row>
    <row r="77" spans="1:206" s="1" customFormat="1" ht="18.75" x14ac:dyDescent="0.3">
      <c r="A77" s="49"/>
      <c r="B77" s="50"/>
      <c r="C77" s="36" t="s">
        <v>45</v>
      </c>
      <c r="D77" s="35" t="s">
        <v>46</v>
      </c>
      <c r="E77" s="4">
        <v>286</v>
      </c>
      <c r="F77" s="5">
        <v>265</v>
      </c>
      <c r="G77" s="40"/>
      <c r="H77" s="66">
        <f t="shared" si="2"/>
        <v>0</v>
      </c>
      <c r="I77" s="71">
        <f>Таблица4[[#This Row],[Средний опт
(от 30 тыс. руб.)]]*Таблица4[[#This Row],[КОЛИЧЕСТВО]]</f>
        <v>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</row>
    <row r="78" spans="1:206" s="1" customFormat="1" ht="18.75" x14ac:dyDescent="0.3">
      <c r="A78" s="49" t="s">
        <v>97</v>
      </c>
      <c r="B78" s="50"/>
      <c r="C78" s="36" t="s">
        <v>45</v>
      </c>
      <c r="D78" s="35" t="s">
        <v>46</v>
      </c>
      <c r="E78" s="4">
        <v>286</v>
      </c>
      <c r="F78" s="5">
        <v>265</v>
      </c>
      <c r="G78" s="40"/>
      <c r="H78" s="66">
        <f t="shared" si="2"/>
        <v>0</v>
      </c>
      <c r="I78" s="71">
        <f>Таблица4[[#This Row],[Средний опт
(от 30 тыс. руб.)]]*Таблица4[[#This Row],[КОЛИЧЕСТВО]]</f>
        <v>0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</row>
    <row r="79" spans="1:206" s="1" customFormat="1" ht="18.75" x14ac:dyDescent="0.3">
      <c r="A79" s="49"/>
      <c r="B79" s="50"/>
      <c r="C79" s="36" t="s">
        <v>45</v>
      </c>
      <c r="D79" s="35" t="s">
        <v>46</v>
      </c>
      <c r="E79" s="4">
        <v>286</v>
      </c>
      <c r="F79" s="5">
        <v>265</v>
      </c>
      <c r="G79" s="40"/>
      <c r="H79" s="66">
        <f t="shared" si="2"/>
        <v>0</v>
      </c>
      <c r="I79" s="71">
        <f>Таблица4[[#This Row],[Средний опт
(от 30 тыс. руб.)]]*Таблица4[[#This Row],[КОЛИЧЕСТВО]]</f>
        <v>0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</row>
    <row r="80" spans="1:206" s="1" customFormat="1" ht="18.75" x14ac:dyDescent="0.3">
      <c r="A80" s="49"/>
      <c r="B80" s="50"/>
      <c r="C80" s="36" t="s">
        <v>45</v>
      </c>
      <c r="D80" s="35" t="s">
        <v>46</v>
      </c>
      <c r="E80" s="4">
        <v>286</v>
      </c>
      <c r="F80" s="5">
        <v>265</v>
      </c>
      <c r="G80" s="40"/>
      <c r="H80" s="66">
        <f t="shared" si="2"/>
        <v>0</v>
      </c>
      <c r="I80" s="71">
        <f>Таблица4[[#This Row],[Средний опт
(от 30 тыс. руб.)]]*Таблица4[[#This Row],[КОЛИЧЕСТВО]]</f>
        <v>0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</row>
    <row r="81" spans="1:206" s="1" customFormat="1" ht="18.75" x14ac:dyDescent="0.3">
      <c r="A81" s="49"/>
      <c r="B81" s="50"/>
      <c r="C81" s="36" t="s">
        <v>45</v>
      </c>
      <c r="D81" s="35" t="s">
        <v>46</v>
      </c>
      <c r="E81" s="4">
        <v>286</v>
      </c>
      <c r="F81" s="5">
        <v>265</v>
      </c>
      <c r="G81" s="40"/>
      <c r="H81" s="66">
        <f t="shared" si="2"/>
        <v>0</v>
      </c>
      <c r="I81" s="71">
        <f>Таблица4[[#This Row],[Средний опт
(от 30 тыс. руб.)]]*Таблица4[[#This Row],[КОЛИЧЕСТВО]]</f>
        <v>0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</row>
    <row r="82" spans="1:206" s="1" customFormat="1" ht="18.75" x14ac:dyDescent="0.3">
      <c r="A82" s="49"/>
      <c r="B82" s="50"/>
      <c r="C82" s="36" t="s">
        <v>45</v>
      </c>
      <c r="D82" s="35" t="s">
        <v>46</v>
      </c>
      <c r="E82" s="4">
        <v>286</v>
      </c>
      <c r="F82" s="5">
        <v>265</v>
      </c>
      <c r="G82" s="40"/>
      <c r="H82" s="66">
        <f t="shared" si="2"/>
        <v>0</v>
      </c>
      <c r="I82" s="71">
        <f>Таблица4[[#This Row],[Средний опт
(от 30 тыс. руб.)]]*Таблица4[[#This Row],[КОЛИЧЕСТВО]]</f>
        <v>0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</row>
    <row r="83" spans="1:206" s="1" customFormat="1" ht="18.75" x14ac:dyDescent="0.3">
      <c r="A83" s="49"/>
      <c r="B83" s="50"/>
      <c r="C83" s="36" t="s">
        <v>45</v>
      </c>
      <c r="D83" s="35" t="s">
        <v>46</v>
      </c>
      <c r="E83" s="4">
        <v>286</v>
      </c>
      <c r="F83" s="5">
        <v>265</v>
      </c>
      <c r="G83" s="40"/>
      <c r="H83" s="66">
        <f t="shared" si="2"/>
        <v>0</v>
      </c>
      <c r="I83" s="71">
        <f>Таблица4[[#This Row],[Средний опт
(от 30 тыс. руб.)]]*Таблица4[[#This Row],[КОЛИЧЕСТВО]]</f>
        <v>0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</row>
    <row r="84" spans="1:206" s="1" customFormat="1" ht="18.75" x14ac:dyDescent="0.3">
      <c r="A84" s="49"/>
      <c r="B84" s="50"/>
      <c r="C84" s="36" t="s">
        <v>45</v>
      </c>
      <c r="D84" s="35" t="s">
        <v>46</v>
      </c>
      <c r="E84" s="4">
        <v>286</v>
      </c>
      <c r="F84" s="5">
        <v>265</v>
      </c>
      <c r="G84" s="40"/>
      <c r="H84" s="66">
        <f t="shared" si="2"/>
        <v>0</v>
      </c>
      <c r="I84" s="71">
        <f>Таблица4[[#This Row],[Средний опт
(от 30 тыс. руб.)]]*Таблица4[[#This Row],[КОЛИЧЕСТВО]]</f>
        <v>0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</row>
    <row r="85" spans="1:206" s="1" customFormat="1" ht="18.75" x14ac:dyDescent="0.3">
      <c r="A85" s="49"/>
      <c r="B85" s="50"/>
      <c r="C85" s="36" t="s">
        <v>45</v>
      </c>
      <c r="D85" s="35" t="s">
        <v>46</v>
      </c>
      <c r="E85" s="4">
        <v>286</v>
      </c>
      <c r="F85" s="5">
        <v>265</v>
      </c>
      <c r="G85" s="40"/>
      <c r="H85" s="66">
        <f t="shared" si="2"/>
        <v>0</v>
      </c>
      <c r="I85" s="71">
        <f>Таблица4[[#This Row],[Средний опт
(от 30 тыс. руб.)]]*Таблица4[[#This Row],[КОЛИЧЕСТВО]]</f>
        <v>0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</row>
    <row r="86" spans="1:206" s="1" customFormat="1" ht="18.75" x14ac:dyDescent="0.3">
      <c r="A86" s="49" t="s">
        <v>39</v>
      </c>
      <c r="B86" s="50"/>
      <c r="C86" s="36" t="s">
        <v>45</v>
      </c>
      <c r="D86" s="35" t="s">
        <v>46</v>
      </c>
      <c r="E86" s="4">
        <v>286</v>
      </c>
      <c r="F86" s="5">
        <v>265</v>
      </c>
      <c r="G86" s="40"/>
      <c r="H86" s="66">
        <f t="shared" si="2"/>
        <v>0</v>
      </c>
      <c r="I86" s="71">
        <f>Таблица4[[#This Row],[Средний опт
(от 30 тыс. руб.)]]*Таблица4[[#This Row],[КОЛИЧЕСТВО]]</f>
        <v>0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</row>
    <row r="87" spans="1:206" s="1" customFormat="1" ht="18.75" x14ac:dyDescent="0.3">
      <c r="A87" s="49"/>
      <c r="B87" s="50"/>
      <c r="C87" s="36" t="s">
        <v>45</v>
      </c>
      <c r="D87" s="35" t="s">
        <v>46</v>
      </c>
      <c r="E87" s="4">
        <v>286</v>
      </c>
      <c r="F87" s="5">
        <v>265</v>
      </c>
      <c r="G87" s="40"/>
      <c r="H87" s="66">
        <f t="shared" si="2"/>
        <v>0</v>
      </c>
      <c r="I87" s="71">
        <f>Таблица4[[#This Row],[Средний опт
(от 30 тыс. руб.)]]*Таблица4[[#This Row],[КОЛИЧЕСТВО]]</f>
        <v>0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</row>
    <row r="88" spans="1:206" s="1" customFormat="1" ht="18.75" x14ac:dyDescent="0.3">
      <c r="A88" s="49"/>
      <c r="B88" s="50"/>
      <c r="C88" s="36" t="s">
        <v>45</v>
      </c>
      <c r="D88" s="35" t="s">
        <v>46</v>
      </c>
      <c r="E88" s="4">
        <v>286</v>
      </c>
      <c r="F88" s="5">
        <v>265</v>
      </c>
      <c r="G88" s="40"/>
      <c r="H88" s="66">
        <f t="shared" si="2"/>
        <v>0</v>
      </c>
      <c r="I88" s="71">
        <f>Таблица4[[#This Row],[Средний опт
(от 30 тыс. руб.)]]*Таблица4[[#This Row],[КОЛИЧЕСТВО]]</f>
        <v>0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</row>
    <row r="89" spans="1:206" s="1" customFormat="1" ht="18.75" x14ac:dyDescent="0.3">
      <c r="A89" s="49"/>
      <c r="B89" s="50"/>
      <c r="C89" s="36" t="s">
        <v>45</v>
      </c>
      <c r="D89" s="35" t="s">
        <v>46</v>
      </c>
      <c r="E89" s="4">
        <v>286</v>
      </c>
      <c r="F89" s="5">
        <v>265</v>
      </c>
      <c r="G89" s="40"/>
      <c r="H89" s="66">
        <f t="shared" si="2"/>
        <v>0</v>
      </c>
      <c r="I89" s="71">
        <f>Таблица4[[#This Row],[Средний опт
(от 30 тыс. руб.)]]*Таблица4[[#This Row],[КОЛИЧЕСТВО]]</f>
        <v>0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</row>
    <row r="90" spans="1:206" s="1" customFormat="1" ht="18.75" x14ac:dyDescent="0.3">
      <c r="A90" s="49"/>
      <c r="B90" s="50"/>
      <c r="C90" s="36" t="s">
        <v>45</v>
      </c>
      <c r="D90" s="35" t="s">
        <v>46</v>
      </c>
      <c r="E90" s="4">
        <v>286</v>
      </c>
      <c r="F90" s="5">
        <v>265</v>
      </c>
      <c r="G90" s="40"/>
      <c r="H90" s="66">
        <f t="shared" si="2"/>
        <v>0</v>
      </c>
      <c r="I90" s="71">
        <f>Таблица4[[#This Row],[Средний опт
(от 30 тыс. руб.)]]*Таблица4[[#This Row],[КОЛИЧЕСТВО]]</f>
        <v>0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</row>
    <row r="91" spans="1:206" s="1" customFormat="1" ht="18.75" x14ac:dyDescent="0.3">
      <c r="A91" s="49"/>
      <c r="B91" s="50"/>
      <c r="C91" s="36" t="s">
        <v>45</v>
      </c>
      <c r="D91" s="35" t="s">
        <v>46</v>
      </c>
      <c r="E91" s="4">
        <v>286</v>
      </c>
      <c r="F91" s="5">
        <v>265</v>
      </c>
      <c r="G91" s="40"/>
      <c r="H91" s="66">
        <f t="shared" si="2"/>
        <v>0</v>
      </c>
      <c r="I91" s="71">
        <f>Таблица4[[#This Row],[Средний опт
(от 30 тыс. руб.)]]*Таблица4[[#This Row],[КОЛИЧЕСТВО]]</f>
        <v>0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</row>
    <row r="92" spans="1:206" s="1" customFormat="1" ht="18.75" x14ac:dyDescent="0.3">
      <c r="A92" s="49"/>
      <c r="B92" s="50"/>
      <c r="C92" s="36" t="s">
        <v>45</v>
      </c>
      <c r="D92" s="35" t="s">
        <v>46</v>
      </c>
      <c r="E92" s="4">
        <v>286</v>
      </c>
      <c r="F92" s="5">
        <v>265</v>
      </c>
      <c r="G92" s="40"/>
      <c r="H92" s="66">
        <f t="shared" si="2"/>
        <v>0</v>
      </c>
      <c r="I92" s="71">
        <f>Таблица4[[#This Row],[Средний опт
(от 30 тыс. руб.)]]*Таблица4[[#This Row],[КОЛИЧЕСТВО]]</f>
        <v>0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</row>
    <row r="93" spans="1:206" s="1" customFormat="1" ht="18.75" x14ac:dyDescent="0.3">
      <c r="A93" s="49"/>
      <c r="B93" s="50"/>
      <c r="C93" s="36" t="s">
        <v>45</v>
      </c>
      <c r="D93" s="35" t="s">
        <v>46</v>
      </c>
      <c r="E93" s="4">
        <v>286</v>
      </c>
      <c r="F93" s="5">
        <v>265</v>
      </c>
      <c r="G93" s="40"/>
      <c r="H93" s="66">
        <f t="shared" si="2"/>
        <v>0</v>
      </c>
      <c r="I93" s="71">
        <f>Таблица4[[#This Row],[Средний опт
(от 30 тыс. руб.)]]*Таблица4[[#This Row],[КОЛИЧЕСТВО]]</f>
        <v>0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</row>
    <row r="94" spans="1:206" s="1" customFormat="1" ht="18.75" x14ac:dyDescent="0.3">
      <c r="A94" s="49" t="s">
        <v>40</v>
      </c>
      <c r="B94" s="50"/>
      <c r="C94" s="36" t="s">
        <v>45</v>
      </c>
      <c r="D94" s="35" t="s">
        <v>46</v>
      </c>
      <c r="E94" s="4">
        <v>286</v>
      </c>
      <c r="F94" s="5">
        <v>265</v>
      </c>
      <c r="G94" s="40"/>
      <c r="H94" s="66">
        <f t="shared" si="2"/>
        <v>0</v>
      </c>
      <c r="I94" s="71">
        <f>Таблица4[[#This Row],[Средний опт
(от 30 тыс. руб.)]]*Таблица4[[#This Row],[КОЛИЧЕСТВО]]</f>
        <v>0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</row>
    <row r="95" spans="1:206" s="1" customFormat="1" ht="18.75" x14ac:dyDescent="0.3">
      <c r="A95" s="49"/>
      <c r="B95" s="50"/>
      <c r="C95" s="36" t="s">
        <v>45</v>
      </c>
      <c r="D95" s="35" t="s">
        <v>46</v>
      </c>
      <c r="E95" s="4">
        <v>286</v>
      </c>
      <c r="F95" s="5">
        <v>265</v>
      </c>
      <c r="G95" s="40"/>
      <c r="H95" s="66">
        <f t="shared" si="2"/>
        <v>0</v>
      </c>
      <c r="I95" s="71">
        <f>Таблица4[[#This Row],[Средний опт
(от 30 тыс. руб.)]]*Таблица4[[#This Row],[КОЛИЧЕСТВО]]</f>
        <v>0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</row>
    <row r="96" spans="1:206" s="1" customFormat="1" ht="18.75" x14ac:dyDescent="0.3">
      <c r="A96" s="49"/>
      <c r="B96" s="50"/>
      <c r="C96" s="36" t="s">
        <v>45</v>
      </c>
      <c r="D96" s="35" t="s">
        <v>46</v>
      </c>
      <c r="E96" s="4">
        <v>286</v>
      </c>
      <c r="F96" s="5">
        <v>265</v>
      </c>
      <c r="G96" s="40"/>
      <c r="H96" s="66">
        <f t="shared" si="2"/>
        <v>0</v>
      </c>
      <c r="I96" s="71">
        <f>Таблица4[[#This Row],[Средний опт
(от 30 тыс. руб.)]]*Таблица4[[#This Row],[КОЛИЧЕСТВО]]</f>
        <v>0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</row>
    <row r="97" spans="1:206" s="1" customFormat="1" ht="18.75" x14ac:dyDescent="0.3">
      <c r="A97" s="49"/>
      <c r="B97" s="50"/>
      <c r="C97" s="36" t="s">
        <v>45</v>
      </c>
      <c r="D97" s="35" t="s">
        <v>46</v>
      </c>
      <c r="E97" s="4">
        <v>286</v>
      </c>
      <c r="F97" s="5">
        <v>265</v>
      </c>
      <c r="G97" s="40"/>
      <c r="H97" s="66">
        <f t="shared" si="2"/>
        <v>0</v>
      </c>
      <c r="I97" s="71">
        <f>Таблица4[[#This Row],[Средний опт
(от 30 тыс. руб.)]]*Таблица4[[#This Row],[КОЛИЧЕСТВО]]</f>
        <v>0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</row>
    <row r="98" spans="1:206" s="1" customFormat="1" ht="18.75" x14ac:dyDescent="0.3">
      <c r="A98" s="49"/>
      <c r="B98" s="50"/>
      <c r="C98" s="36" t="s">
        <v>45</v>
      </c>
      <c r="D98" s="35" t="s">
        <v>46</v>
      </c>
      <c r="E98" s="4">
        <v>286</v>
      </c>
      <c r="F98" s="5">
        <v>265</v>
      </c>
      <c r="G98" s="40"/>
      <c r="H98" s="66">
        <f t="shared" si="2"/>
        <v>0</v>
      </c>
      <c r="I98" s="71">
        <f>Таблица4[[#This Row],[Средний опт
(от 30 тыс. руб.)]]*Таблица4[[#This Row],[КОЛИЧЕСТВО]]</f>
        <v>0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</row>
    <row r="99" spans="1:206" s="1" customFormat="1" ht="18.75" x14ac:dyDescent="0.3">
      <c r="A99" s="49"/>
      <c r="B99" s="50"/>
      <c r="C99" s="36" t="s">
        <v>45</v>
      </c>
      <c r="D99" s="35" t="s">
        <v>46</v>
      </c>
      <c r="E99" s="4">
        <v>286</v>
      </c>
      <c r="F99" s="5">
        <v>265</v>
      </c>
      <c r="G99" s="40"/>
      <c r="H99" s="66">
        <f t="shared" si="2"/>
        <v>0</v>
      </c>
      <c r="I99" s="71">
        <f>Таблица4[[#This Row],[Средний опт
(от 30 тыс. руб.)]]*Таблица4[[#This Row],[КОЛИЧЕСТВО]]</f>
        <v>0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</row>
    <row r="100" spans="1:206" s="1" customFormat="1" ht="18.75" x14ac:dyDescent="0.3">
      <c r="A100" s="49"/>
      <c r="B100" s="50"/>
      <c r="C100" s="36" t="s">
        <v>45</v>
      </c>
      <c r="D100" s="35" t="s">
        <v>46</v>
      </c>
      <c r="E100" s="4">
        <v>286</v>
      </c>
      <c r="F100" s="5">
        <v>265</v>
      </c>
      <c r="G100" s="40"/>
      <c r="H100" s="66">
        <f t="shared" si="2"/>
        <v>0</v>
      </c>
      <c r="I100" s="71">
        <f>Таблица4[[#This Row],[Средний опт
(от 30 тыс. руб.)]]*Таблица4[[#This Row],[КОЛИЧЕСТВО]]</f>
        <v>0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</row>
    <row r="101" spans="1:206" s="1" customFormat="1" ht="18.75" x14ac:dyDescent="0.3">
      <c r="A101" s="49"/>
      <c r="B101" s="50"/>
      <c r="C101" s="36" t="s">
        <v>45</v>
      </c>
      <c r="D101" s="35" t="s">
        <v>46</v>
      </c>
      <c r="E101" s="4">
        <v>286</v>
      </c>
      <c r="F101" s="5">
        <v>265</v>
      </c>
      <c r="G101" s="40"/>
      <c r="H101" s="66">
        <f t="shared" si="2"/>
        <v>0</v>
      </c>
      <c r="I101" s="71">
        <f>Таблица4[[#This Row],[Средний опт
(от 30 тыс. руб.)]]*Таблица4[[#This Row],[КОЛИЧЕСТВО]]</f>
        <v>0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</row>
    <row r="102" spans="1:206" s="1" customFormat="1" ht="18.75" x14ac:dyDescent="0.3">
      <c r="A102" s="49" t="s">
        <v>43</v>
      </c>
      <c r="B102" s="50"/>
      <c r="C102" s="36" t="s">
        <v>45</v>
      </c>
      <c r="D102" s="35" t="s">
        <v>46</v>
      </c>
      <c r="E102" s="4">
        <v>286</v>
      </c>
      <c r="F102" s="5">
        <v>265</v>
      </c>
      <c r="G102" s="40"/>
      <c r="H102" s="66">
        <f t="shared" ref="H102:H133" si="3">E102*G102</f>
        <v>0</v>
      </c>
      <c r="I102" s="71">
        <f>Таблица4[[#This Row],[Средний опт
(от 30 тыс. руб.)]]*Таблица4[[#This Row],[КОЛИЧЕСТВО]]</f>
        <v>0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</row>
    <row r="103" spans="1:206" s="1" customFormat="1" ht="18.75" x14ac:dyDescent="0.3">
      <c r="A103" s="49"/>
      <c r="B103" s="50"/>
      <c r="C103" s="36" t="s">
        <v>45</v>
      </c>
      <c r="D103" s="35" t="s">
        <v>46</v>
      </c>
      <c r="E103" s="4">
        <v>286</v>
      </c>
      <c r="F103" s="5">
        <v>265</v>
      </c>
      <c r="G103" s="40"/>
      <c r="H103" s="66">
        <f t="shared" si="3"/>
        <v>0</v>
      </c>
      <c r="I103" s="71">
        <f>Таблица4[[#This Row],[Средний опт
(от 30 тыс. руб.)]]*Таблица4[[#This Row],[КОЛИЧЕСТВО]]</f>
        <v>0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</row>
    <row r="104" spans="1:206" s="1" customFormat="1" ht="18.75" x14ac:dyDescent="0.3">
      <c r="A104" s="49"/>
      <c r="B104" s="50"/>
      <c r="C104" s="36" t="s">
        <v>45</v>
      </c>
      <c r="D104" s="35" t="s">
        <v>46</v>
      </c>
      <c r="E104" s="4">
        <v>286</v>
      </c>
      <c r="F104" s="5">
        <v>265</v>
      </c>
      <c r="G104" s="40"/>
      <c r="H104" s="66">
        <f t="shared" si="3"/>
        <v>0</v>
      </c>
      <c r="I104" s="71">
        <f>Таблица4[[#This Row],[Средний опт
(от 30 тыс. руб.)]]*Таблица4[[#This Row],[КОЛИЧЕСТВО]]</f>
        <v>0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</row>
    <row r="105" spans="1:206" s="1" customFormat="1" ht="18.75" x14ac:dyDescent="0.3">
      <c r="A105" s="49"/>
      <c r="B105" s="50"/>
      <c r="C105" s="36" t="s">
        <v>45</v>
      </c>
      <c r="D105" s="35" t="s">
        <v>46</v>
      </c>
      <c r="E105" s="4">
        <v>286</v>
      </c>
      <c r="F105" s="5">
        <v>265</v>
      </c>
      <c r="G105" s="40"/>
      <c r="H105" s="66">
        <f t="shared" si="3"/>
        <v>0</v>
      </c>
      <c r="I105" s="71">
        <f>Таблица4[[#This Row],[Средний опт
(от 30 тыс. руб.)]]*Таблица4[[#This Row],[КОЛИЧЕСТВО]]</f>
        <v>0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</row>
    <row r="106" spans="1:206" s="1" customFormat="1" ht="18.75" x14ac:dyDescent="0.3">
      <c r="A106" s="49"/>
      <c r="B106" s="50"/>
      <c r="C106" s="36" t="s">
        <v>45</v>
      </c>
      <c r="D106" s="35" t="s">
        <v>46</v>
      </c>
      <c r="E106" s="4">
        <v>286</v>
      </c>
      <c r="F106" s="5">
        <v>265</v>
      </c>
      <c r="G106" s="40"/>
      <c r="H106" s="66">
        <f t="shared" si="3"/>
        <v>0</v>
      </c>
      <c r="I106" s="71">
        <f>Таблица4[[#This Row],[Средний опт
(от 30 тыс. руб.)]]*Таблица4[[#This Row],[КОЛИЧЕСТВО]]</f>
        <v>0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</row>
    <row r="107" spans="1:206" s="1" customFormat="1" ht="18.75" x14ac:dyDescent="0.3">
      <c r="A107" s="49"/>
      <c r="B107" s="50"/>
      <c r="C107" s="36" t="s">
        <v>45</v>
      </c>
      <c r="D107" s="35" t="s">
        <v>46</v>
      </c>
      <c r="E107" s="4">
        <v>286</v>
      </c>
      <c r="F107" s="5">
        <v>265</v>
      </c>
      <c r="G107" s="40"/>
      <c r="H107" s="66">
        <f t="shared" si="3"/>
        <v>0</v>
      </c>
      <c r="I107" s="71">
        <f>Таблица4[[#This Row],[Средний опт
(от 30 тыс. руб.)]]*Таблица4[[#This Row],[КОЛИЧЕСТВО]]</f>
        <v>0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</row>
    <row r="108" spans="1:206" s="1" customFormat="1" ht="18.75" x14ac:dyDescent="0.3">
      <c r="A108" s="49"/>
      <c r="B108" s="50"/>
      <c r="C108" s="36" t="s">
        <v>45</v>
      </c>
      <c r="D108" s="35" t="s">
        <v>46</v>
      </c>
      <c r="E108" s="4">
        <v>286</v>
      </c>
      <c r="F108" s="5">
        <v>265</v>
      </c>
      <c r="G108" s="40"/>
      <c r="H108" s="66">
        <f t="shared" si="3"/>
        <v>0</v>
      </c>
      <c r="I108" s="71">
        <f>Таблица4[[#This Row],[Средний опт
(от 30 тыс. руб.)]]*Таблица4[[#This Row],[КОЛИЧЕСТВО]]</f>
        <v>0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</row>
    <row r="109" spans="1:206" s="1" customFormat="1" ht="18.75" x14ac:dyDescent="0.3">
      <c r="A109" s="49"/>
      <c r="B109" s="50"/>
      <c r="C109" s="36" t="s">
        <v>45</v>
      </c>
      <c r="D109" s="35" t="s">
        <v>46</v>
      </c>
      <c r="E109" s="4">
        <v>286</v>
      </c>
      <c r="F109" s="5">
        <v>265</v>
      </c>
      <c r="G109" s="40"/>
      <c r="H109" s="66">
        <f t="shared" si="3"/>
        <v>0</v>
      </c>
      <c r="I109" s="71">
        <f>Таблица4[[#This Row],[Средний опт
(от 30 тыс. руб.)]]*Таблица4[[#This Row],[КОЛИЧЕСТВО]]</f>
        <v>0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</row>
    <row r="110" spans="1:206" s="1" customFormat="1" ht="18.75" x14ac:dyDescent="0.3">
      <c r="A110" s="49" t="s">
        <v>101</v>
      </c>
      <c r="B110" s="50"/>
      <c r="C110" s="36" t="s">
        <v>45</v>
      </c>
      <c r="D110" s="35" t="s">
        <v>46</v>
      </c>
      <c r="E110" s="4">
        <v>286</v>
      </c>
      <c r="F110" s="5">
        <v>265</v>
      </c>
      <c r="G110" s="40"/>
      <c r="H110" s="66">
        <f t="shared" si="3"/>
        <v>0</v>
      </c>
      <c r="I110" s="71">
        <f>Таблица4[[#This Row],[Средний опт
(от 30 тыс. руб.)]]*Таблица4[[#This Row],[КОЛИЧЕСТВО]]</f>
        <v>0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</row>
    <row r="111" spans="1:206" s="1" customFormat="1" ht="18.75" x14ac:dyDescent="0.3">
      <c r="A111" s="49"/>
      <c r="B111" s="50"/>
      <c r="C111" s="36" t="s">
        <v>45</v>
      </c>
      <c r="D111" s="35" t="s">
        <v>46</v>
      </c>
      <c r="E111" s="4">
        <v>286</v>
      </c>
      <c r="F111" s="5">
        <v>265</v>
      </c>
      <c r="G111" s="40"/>
      <c r="H111" s="66">
        <f t="shared" si="3"/>
        <v>0</v>
      </c>
      <c r="I111" s="71">
        <f>Таблица4[[#This Row],[Средний опт
(от 30 тыс. руб.)]]*Таблица4[[#This Row],[КОЛИЧЕСТВО]]</f>
        <v>0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</row>
    <row r="112" spans="1:206" s="1" customFormat="1" ht="18.75" x14ac:dyDescent="0.3">
      <c r="A112" s="49"/>
      <c r="B112" s="50"/>
      <c r="C112" s="36" t="s">
        <v>45</v>
      </c>
      <c r="D112" s="35" t="s">
        <v>46</v>
      </c>
      <c r="E112" s="4">
        <v>286</v>
      </c>
      <c r="F112" s="5">
        <v>265</v>
      </c>
      <c r="G112" s="40"/>
      <c r="H112" s="66">
        <f t="shared" si="3"/>
        <v>0</v>
      </c>
      <c r="I112" s="71">
        <f>Таблица4[[#This Row],[Средний опт
(от 30 тыс. руб.)]]*Таблица4[[#This Row],[КОЛИЧЕСТВО]]</f>
        <v>0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</row>
    <row r="113" spans="1:206" s="1" customFormat="1" ht="18.75" x14ac:dyDescent="0.3">
      <c r="A113" s="49"/>
      <c r="B113" s="50"/>
      <c r="C113" s="36" t="s">
        <v>45</v>
      </c>
      <c r="D113" s="35" t="s">
        <v>46</v>
      </c>
      <c r="E113" s="4">
        <v>286</v>
      </c>
      <c r="F113" s="5">
        <v>265</v>
      </c>
      <c r="G113" s="40"/>
      <c r="H113" s="66">
        <f t="shared" si="3"/>
        <v>0</v>
      </c>
      <c r="I113" s="71">
        <f>Таблица4[[#This Row],[Средний опт
(от 30 тыс. руб.)]]*Таблица4[[#This Row],[КОЛИЧЕСТВО]]</f>
        <v>0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</row>
    <row r="114" spans="1:206" s="1" customFormat="1" ht="18.75" x14ac:dyDescent="0.3">
      <c r="A114" s="49"/>
      <c r="B114" s="50"/>
      <c r="C114" s="36" t="s">
        <v>45</v>
      </c>
      <c r="D114" s="35" t="s">
        <v>46</v>
      </c>
      <c r="E114" s="4">
        <v>286</v>
      </c>
      <c r="F114" s="5">
        <v>265</v>
      </c>
      <c r="G114" s="40"/>
      <c r="H114" s="66">
        <f t="shared" si="3"/>
        <v>0</v>
      </c>
      <c r="I114" s="71">
        <f>Таблица4[[#This Row],[Средний опт
(от 30 тыс. руб.)]]*Таблица4[[#This Row],[КОЛИЧЕСТВО]]</f>
        <v>0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</row>
    <row r="115" spans="1:206" s="1" customFormat="1" ht="18.75" x14ac:dyDescent="0.3">
      <c r="A115" s="49"/>
      <c r="B115" s="50"/>
      <c r="C115" s="36" t="s">
        <v>45</v>
      </c>
      <c r="D115" s="35" t="s">
        <v>46</v>
      </c>
      <c r="E115" s="4">
        <v>286</v>
      </c>
      <c r="F115" s="5">
        <v>265</v>
      </c>
      <c r="G115" s="40"/>
      <c r="H115" s="66">
        <f t="shared" si="3"/>
        <v>0</v>
      </c>
      <c r="I115" s="71">
        <f>Таблица4[[#This Row],[Средний опт
(от 30 тыс. руб.)]]*Таблица4[[#This Row],[КОЛИЧЕСТВО]]</f>
        <v>0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</row>
    <row r="116" spans="1:206" s="1" customFormat="1" ht="18.75" x14ac:dyDescent="0.3">
      <c r="A116" s="49"/>
      <c r="B116" s="50"/>
      <c r="C116" s="36" t="s">
        <v>45</v>
      </c>
      <c r="D116" s="35" t="s">
        <v>46</v>
      </c>
      <c r="E116" s="4">
        <v>286</v>
      </c>
      <c r="F116" s="5">
        <v>265</v>
      </c>
      <c r="G116" s="40"/>
      <c r="H116" s="66">
        <f t="shared" si="3"/>
        <v>0</v>
      </c>
      <c r="I116" s="71">
        <f>Таблица4[[#This Row],[Средний опт
(от 30 тыс. руб.)]]*Таблица4[[#This Row],[КОЛИЧЕСТВО]]</f>
        <v>0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</row>
    <row r="117" spans="1:206" s="1" customFormat="1" ht="18.75" x14ac:dyDescent="0.3">
      <c r="A117" s="49"/>
      <c r="B117" s="50"/>
      <c r="C117" s="36" t="s">
        <v>45</v>
      </c>
      <c r="D117" s="35" t="s">
        <v>46</v>
      </c>
      <c r="E117" s="4">
        <v>286</v>
      </c>
      <c r="F117" s="5">
        <v>265</v>
      </c>
      <c r="G117" s="40"/>
      <c r="H117" s="66">
        <f t="shared" si="3"/>
        <v>0</v>
      </c>
      <c r="I117" s="71">
        <f>Таблица4[[#This Row],[Средний опт
(от 30 тыс. руб.)]]*Таблица4[[#This Row],[КОЛИЧЕСТВО]]</f>
        <v>0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</row>
    <row r="118" spans="1:206" s="1" customFormat="1" ht="18.75" x14ac:dyDescent="0.3">
      <c r="A118" s="49" t="s">
        <v>44</v>
      </c>
      <c r="B118" s="50"/>
      <c r="C118" s="36" t="s">
        <v>45</v>
      </c>
      <c r="D118" s="35" t="s">
        <v>46</v>
      </c>
      <c r="E118" s="4">
        <v>286</v>
      </c>
      <c r="F118" s="5">
        <v>265</v>
      </c>
      <c r="G118" s="40"/>
      <c r="H118" s="66">
        <f t="shared" si="3"/>
        <v>0</v>
      </c>
      <c r="I118" s="71">
        <f>Таблица4[[#This Row],[Средний опт
(от 30 тыс. руб.)]]*Таблица4[[#This Row],[КОЛИЧЕСТВО]]</f>
        <v>0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</row>
    <row r="119" spans="1:206" s="1" customFormat="1" ht="18.75" x14ac:dyDescent="0.3">
      <c r="A119" s="49"/>
      <c r="B119" s="50"/>
      <c r="C119" s="36" t="s">
        <v>45</v>
      </c>
      <c r="D119" s="35" t="s">
        <v>46</v>
      </c>
      <c r="E119" s="4">
        <v>286</v>
      </c>
      <c r="F119" s="5">
        <v>265</v>
      </c>
      <c r="G119" s="40"/>
      <c r="H119" s="66">
        <f t="shared" si="3"/>
        <v>0</v>
      </c>
      <c r="I119" s="71">
        <f>Таблица4[[#This Row],[Средний опт
(от 30 тыс. руб.)]]*Таблица4[[#This Row],[КОЛИЧЕСТВО]]</f>
        <v>0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</row>
    <row r="120" spans="1:206" s="1" customFormat="1" ht="18.75" x14ac:dyDescent="0.3">
      <c r="A120" s="49"/>
      <c r="B120" s="50"/>
      <c r="C120" s="36" t="s">
        <v>45</v>
      </c>
      <c r="D120" s="35" t="s">
        <v>46</v>
      </c>
      <c r="E120" s="4">
        <v>286</v>
      </c>
      <c r="F120" s="5">
        <v>265</v>
      </c>
      <c r="G120" s="40"/>
      <c r="H120" s="66">
        <f t="shared" si="3"/>
        <v>0</v>
      </c>
      <c r="I120" s="71">
        <f>Таблица4[[#This Row],[Средний опт
(от 30 тыс. руб.)]]*Таблица4[[#This Row],[КОЛИЧЕСТВО]]</f>
        <v>0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</row>
    <row r="121" spans="1:206" s="1" customFormat="1" ht="18.75" x14ac:dyDescent="0.3">
      <c r="A121" s="49"/>
      <c r="B121" s="50"/>
      <c r="C121" s="36" t="s">
        <v>45</v>
      </c>
      <c r="D121" s="35" t="s">
        <v>46</v>
      </c>
      <c r="E121" s="4">
        <v>286</v>
      </c>
      <c r="F121" s="5">
        <v>265</v>
      </c>
      <c r="G121" s="40"/>
      <c r="H121" s="66">
        <f t="shared" si="3"/>
        <v>0</v>
      </c>
      <c r="I121" s="71">
        <f>Таблица4[[#This Row],[Средний опт
(от 30 тыс. руб.)]]*Таблица4[[#This Row],[КОЛИЧЕСТВО]]</f>
        <v>0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</row>
    <row r="122" spans="1:206" s="1" customFormat="1" ht="18.75" x14ac:dyDescent="0.3">
      <c r="A122" s="49"/>
      <c r="B122" s="50"/>
      <c r="C122" s="36" t="s">
        <v>45</v>
      </c>
      <c r="D122" s="35" t="s">
        <v>46</v>
      </c>
      <c r="E122" s="4">
        <v>286</v>
      </c>
      <c r="F122" s="5">
        <v>265</v>
      </c>
      <c r="G122" s="40"/>
      <c r="H122" s="66">
        <f t="shared" si="3"/>
        <v>0</v>
      </c>
      <c r="I122" s="71">
        <f>Таблица4[[#This Row],[Средний опт
(от 30 тыс. руб.)]]*Таблица4[[#This Row],[КОЛИЧЕСТВО]]</f>
        <v>0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</row>
    <row r="123" spans="1:206" s="1" customFormat="1" ht="18.75" x14ac:dyDescent="0.3">
      <c r="A123" s="49"/>
      <c r="B123" s="50"/>
      <c r="C123" s="36" t="s">
        <v>45</v>
      </c>
      <c r="D123" s="35" t="s">
        <v>46</v>
      </c>
      <c r="E123" s="4">
        <v>286</v>
      </c>
      <c r="F123" s="5">
        <v>265</v>
      </c>
      <c r="G123" s="40"/>
      <c r="H123" s="66">
        <f t="shared" si="3"/>
        <v>0</v>
      </c>
      <c r="I123" s="71">
        <f>Таблица4[[#This Row],[Средний опт
(от 30 тыс. руб.)]]*Таблица4[[#This Row],[КОЛИЧЕСТВО]]</f>
        <v>0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</row>
    <row r="124" spans="1:206" s="1" customFormat="1" ht="18.75" x14ac:dyDescent="0.3">
      <c r="A124" s="49"/>
      <c r="B124" s="50"/>
      <c r="C124" s="36" t="s">
        <v>45</v>
      </c>
      <c r="D124" s="35" t="s">
        <v>46</v>
      </c>
      <c r="E124" s="4">
        <v>286</v>
      </c>
      <c r="F124" s="5">
        <v>265</v>
      </c>
      <c r="G124" s="40"/>
      <c r="H124" s="66">
        <f t="shared" si="3"/>
        <v>0</v>
      </c>
      <c r="I124" s="71">
        <f>Таблица4[[#This Row],[Средний опт
(от 30 тыс. руб.)]]*Таблица4[[#This Row],[КОЛИЧЕСТВО]]</f>
        <v>0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</row>
    <row r="125" spans="1:206" s="1" customFormat="1" ht="18.75" x14ac:dyDescent="0.3">
      <c r="A125" s="49"/>
      <c r="B125" s="50"/>
      <c r="C125" s="36" t="s">
        <v>45</v>
      </c>
      <c r="D125" s="35" t="s">
        <v>46</v>
      </c>
      <c r="E125" s="4">
        <v>286</v>
      </c>
      <c r="F125" s="5">
        <v>265</v>
      </c>
      <c r="G125" s="40"/>
      <c r="H125" s="66">
        <f t="shared" si="3"/>
        <v>0</v>
      </c>
      <c r="I125" s="71">
        <f>Таблица4[[#This Row],[Средний опт
(от 30 тыс. руб.)]]*Таблица4[[#This Row],[КОЛИЧЕСТВО]]</f>
        <v>0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</row>
    <row r="126" spans="1:206" s="1" customFormat="1" ht="18.75" x14ac:dyDescent="0.3">
      <c r="A126" s="49" t="s">
        <v>41</v>
      </c>
      <c r="B126" s="50"/>
      <c r="C126" s="36" t="s">
        <v>45</v>
      </c>
      <c r="D126" s="35" t="s">
        <v>46</v>
      </c>
      <c r="E126" s="4">
        <v>286</v>
      </c>
      <c r="F126" s="5">
        <v>265</v>
      </c>
      <c r="G126" s="40"/>
      <c r="H126" s="66">
        <f t="shared" si="3"/>
        <v>0</v>
      </c>
      <c r="I126" s="71">
        <f>Таблица4[[#This Row],[Средний опт
(от 30 тыс. руб.)]]*Таблица4[[#This Row],[КОЛИЧЕСТВО]]</f>
        <v>0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</row>
    <row r="127" spans="1:206" s="1" customFormat="1" ht="18.75" x14ac:dyDescent="0.3">
      <c r="A127" s="49"/>
      <c r="B127" s="50"/>
      <c r="C127" s="36" t="s">
        <v>45</v>
      </c>
      <c r="D127" s="35" t="s">
        <v>46</v>
      </c>
      <c r="E127" s="4">
        <v>286</v>
      </c>
      <c r="F127" s="5">
        <v>265</v>
      </c>
      <c r="G127" s="40"/>
      <c r="H127" s="66">
        <f t="shared" si="3"/>
        <v>0</v>
      </c>
      <c r="I127" s="71">
        <f>Таблица4[[#This Row],[Средний опт
(от 30 тыс. руб.)]]*Таблица4[[#This Row],[КОЛИЧЕСТВО]]</f>
        <v>0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</row>
    <row r="128" spans="1:206" s="1" customFormat="1" ht="18.75" x14ac:dyDescent="0.3">
      <c r="A128" s="49"/>
      <c r="B128" s="50"/>
      <c r="C128" s="36" t="s">
        <v>45</v>
      </c>
      <c r="D128" s="35" t="s">
        <v>46</v>
      </c>
      <c r="E128" s="4">
        <v>286</v>
      </c>
      <c r="F128" s="5">
        <v>265</v>
      </c>
      <c r="G128" s="40"/>
      <c r="H128" s="66">
        <f t="shared" si="3"/>
        <v>0</v>
      </c>
      <c r="I128" s="71">
        <f>Таблица4[[#This Row],[Средний опт
(от 30 тыс. руб.)]]*Таблица4[[#This Row],[КОЛИЧЕСТВО]]</f>
        <v>0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</row>
    <row r="129" spans="1:206" s="1" customFormat="1" ht="18.75" x14ac:dyDescent="0.3">
      <c r="A129" s="49"/>
      <c r="B129" s="50"/>
      <c r="C129" s="36" t="s">
        <v>45</v>
      </c>
      <c r="D129" s="35" t="s">
        <v>46</v>
      </c>
      <c r="E129" s="4">
        <v>286</v>
      </c>
      <c r="F129" s="5">
        <v>265</v>
      </c>
      <c r="G129" s="40"/>
      <c r="H129" s="66">
        <f t="shared" si="3"/>
        <v>0</v>
      </c>
      <c r="I129" s="71">
        <f>Таблица4[[#This Row],[Средний опт
(от 30 тыс. руб.)]]*Таблица4[[#This Row],[КОЛИЧЕСТВО]]</f>
        <v>0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</row>
    <row r="130" spans="1:206" s="1" customFormat="1" ht="18.75" x14ac:dyDescent="0.3">
      <c r="A130" s="49"/>
      <c r="B130" s="50"/>
      <c r="C130" s="36" t="s">
        <v>45</v>
      </c>
      <c r="D130" s="35" t="s">
        <v>46</v>
      </c>
      <c r="E130" s="4">
        <v>286</v>
      </c>
      <c r="F130" s="5">
        <v>265</v>
      </c>
      <c r="G130" s="40"/>
      <c r="H130" s="66">
        <f t="shared" si="3"/>
        <v>0</v>
      </c>
      <c r="I130" s="71">
        <f>Таблица4[[#This Row],[Средний опт
(от 30 тыс. руб.)]]*Таблица4[[#This Row],[КОЛИЧЕСТВО]]</f>
        <v>0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</row>
    <row r="131" spans="1:206" s="1" customFormat="1" ht="18.75" x14ac:dyDescent="0.3">
      <c r="A131" s="49"/>
      <c r="B131" s="50"/>
      <c r="C131" s="36" t="s">
        <v>45</v>
      </c>
      <c r="D131" s="35" t="s">
        <v>46</v>
      </c>
      <c r="E131" s="4">
        <v>286</v>
      </c>
      <c r="F131" s="5">
        <v>265</v>
      </c>
      <c r="G131" s="40"/>
      <c r="H131" s="66">
        <f t="shared" si="3"/>
        <v>0</v>
      </c>
      <c r="I131" s="71">
        <f>Таблица4[[#This Row],[Средний опт
(от 30 тыс. руб.)]]*Таблица4[[#This Row],[КОЛИЧЕСТВО]]</f>
        <v>0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</row>
    <row r="132" spans="1:206" s="1" customFormat="1" ht="18.75" x14ac:dyDescent="0.3">
      <c r="A132" s="49"/>
      <c r="B132" s="50"/>
      <c r="C132" s="36" t="s">
        <v>45</v>
      </c>
      <c r="D132" s="35" t="s">
        <v>46</v>
      </c>
      <c r="E132" s="4">
        <v>286</v>
      </c>
      <c r="F132" s="5">
        <v>265</v>
      </c>
      <c r="G132" s="40"/>
      <c r="H132" s="66">
        <f t="shared" si="3"/>
        <v>0</v>
      </c>
      <c r="I132" s="71">
        <f>Таблица4[[#This Row],[Средний опт
(от 30 тыс. руб.)]]*Таблица4[[#This Row],[КОЛИЧЕСТВО]]</f>
        <v>0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</row>
    <row r="133" spans="1:206" s="1" customFormat="1" ht="18.75" x14ac:dyDescent="0.3">
      <c r="A133" s="49"/>
      <c r="B133" s="50"/>
      <c r="C133" s="36" t="s">
        <v>45</v>
      </c>
      <c r="D133" s="35" t="s">
        <v>46</v>
      </c>
      <c r="E133" s="4">
        <v>286</v>
      </c>
      <c r="F133" s="5">
        <v>265</v>
      </c>
      <c r="G133" s="40"/>
      <c r="H133" s="66">
        <f t="shared" si="3"/>
        <v>0</v>
      </c>
      <c r="I133" s="71">
        <f>Таблица4[[#This Row],[Средний опт
(от 30 тыс. руб.)]]*Таблица4[[#This Row],[КОЛИЧЕСТВО]]</f>
        <v>0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</row>
    <row r="134" spans="1:206" s="1" customFormat="1" ht="18.75" x14ac:dyDescent="0.3">
      <c r="A134" s="49" t="s">
        <v>42</v>
      </c>
      <c r="B134" s="50"/>
      <c r="C134" s="36" t="s">
        <v>45</v>
      </c>
      <c r="D134" s="35" t="s">
        <v>46</v>
      </c>
      <c r="E134" s="4">
        <v>286</v>
      </c>
      <c r="F134" s="5">
        <v>265</v>
      </c>
      <c r="G134" s="40"/>
      <c r="H134" s="66">
        <f t="shared" ref="H134:H165" si="4">E134*G134</f>
        <v>0</v>
      </c>
      <c r="I134" s="71">
        <f>Таблица4[[#This Row],[Средний опт
(от 30 тыс. руб.)]]*Таблица4[[#This Row],[КОЛИЧЕСТВО]]</f>
        <v>0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</row>
    <row r="135" spans="1:206" s="1" customFormat="1" ht="18.75" x14ac:dyDescent="0.3">
      <c r="A135" s="49"/>
      <c r="B135" s="50"/>
      <c r="C135" s="36" t="s">
        <v>45</v>
      </c>
      <c r="D135" s="35" t="s">
        <v>46</v>
      </c>
      <c r="E135" s="4">
        <v>286</v>
      </c>
      <c r="F135" s="5">
        <v>265</v>
      </c>
      <c r="G135" s="40"/>
      <c r="H135" s="66">
        <f t="shared" si="4"/>
        <v>0</v>
      </c>
      <c r="I135" s="71">
        <f>Таблица4[[#This Row],[Средний опт
(от 30 тыс. руб.)]]*Таблица4[[#This Row],[КОЛИЧЕСТВО]]</f>
        <v>0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</row>
    <row r="136" spans="1:206" s="1" customFormat="1" ht="18.75" x14ac:dyDescent="0.3">
      <c r="A136" s="49"/>
      <c r="B136" s="50"/>
      <c r="C136" s="36" t="s">
        <v>45</v>
      </c>
      <c r="D136" s="35" t="s">
        <v>46</v>
      </c>
      <c r="E136" s="4">
        <v>286</v>
      </c>
      <c r="F136" s="5">
        <v>265</v>
      </c>
      <c r="G136" s="40"/>
      <c r="H136" s="66">
        <f t="shared" si="4"/>
        <v>0</v>
      </c>
      <c r="I136" s="71">
        <f>Таблица4[[#This Row],[Средний опт
(от 30 тыс. руб.)]]*Таблица4[[#This Row],[КОЛИЧЕСТВО]]</f>
        <v>0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</row>
    <row r="137" spans="1:206" s="1" customFormat="1" ht="18.75" x14ac:dyDescent="0.3">
      <c r="A137" s="49"/>
      <c r="B137" s="50"/>
      <c r="C137" s="36" t="s">
        <v>45</v>
      </c>
      <c r="D137" s="35" t="s">
        <v>46</v>
      </c>
      <c r="E137" s="4">
        <v>286</v>
      </c>
      <c r="F137" s="5">
        <v>265</v>
      </c>
      <c r="G137" s="40"/>
      <c r="H137" s="66">
        <f t="shared" si="4"/>
        <v>0</v>
      </c>
      <c r="I137" s="71">
        <f>Таблица4[[#This Row],[Средний опт
(от 30 тыс. руб.)]]*Таблица4[[#This Row],[КОЛИЧЕСТВО]]</f>
        <v>0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</row>
    <row r="138" spans="1:206" s="1" customFormat="1" ht="18.75" x14ac:dyDescent="0.3">
      <c r="A138" s="49"/>
      <c r="B138" s="50"/>
      <c r="C138" s="36" t="s">
        <v>45</v>
      </c>
      <c r="D138" s="35" t="s">
        <v>46</v>
      </c>
      <c r="E138" s="4">
        <v>286</v>
      </c>
      <c r="F138" s="5">
        <v>265</v>
      </c>
      <c r="G138" s="40"/>
      <c r="H138" s="66">
        <f t="shared" si="4"/>
        <v>0</v>
      </c>
      <c r="I138" s="71">
        <f>Таблица4[[#This Row],[Средний опт
(от 30 тыс. руб.)]]*Таблица4[[#This Row],[КОЛИЧЕСТВО]]</f>
        <v>0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</row>
    <row r="139" spans="1:206" s="1" customFormat="1" ht="18.75" x14ac:dyDescent="0.3">
      <c r="A139" s="49"/>
      <c r="B139" s="50"/>
      <c r="C139" s="36" t="s">
        <v>45</v>
      </c>
      <c r="D139" s="35" t="s">
        <v>46</v>
      </c>
      <c r="E139" s="4">
        <v>286</v>
      </c>
      <c r="F139" s="5">
        <v>265</v>
      </c>
      <c r="G139" s="40"/>
      <c r="H139" s="66">
        <f t="shared" si="4"/>
        <v>0</v>
      </c>
      <c r="I139" s="71">
        <f>Таблица4[[#This Row],[Средний опт
(от 30 тыс. руб.)]]*Таблица4[[#This Row],[КОЛИЧЕСТВО]]</f>
        <v>0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</row>
    <row r="140" spans="1:206" s="1" customFormat="1" ht="18.75" x14ac:dyDescent="0.3">
      <c r="A140" s="49"/>
      <c r="B140" s="50"/>
      <c r="C140" s="36" t="s">
        <v>45</v>
      </c>
      <c r="D140" s="35" t="s">
        <v>46</v>
      </c>
      <c r="E140" s="4">
        <v>286</v>
      </c>
      <c r="F140" s="5">
        <v>265</v>
      </c>
      <c r="G140" s="40"/>
      <c r="H140" s="66">
        <f t="shared" si="4"/>
        <v>0</v>
      </c>
      <c r="I140" s="71">
        <f>Таблица4[[#This Row],[Средний опт
(от 30 тыс. руб.)]]*Таблица4[[#This Row],[КОЛИЧЕСТВО]]</f>
        <v>0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</row>
    <row r="141" spans="1:206" s="1" customFormat="1" ht="18.75" x14ac:dyDescent="0.3">
      <c r="A141" s="49"/>
      <c r="B141" s="50"/>
      <c r="C141" s="36" t="s">
        <v>45</v>
      </c>
      <c r="D141" s="35" t="s">
        <v>46</v>
      </c>
      <c r="E141" s="4">
        <v>286</v>
      </c>
      <c r="F141" s="5">
        <v>265</v>
      </c>
      <c r="G141" s="40"/>
      <c r="H141" s="66">
        <f t="shared" si="4"/>
        <v>0</v>
      </c>
      <c r="I141" s="71">
        <f>Таблица4[[#This Row],[Средний опт
(от 30 тыс. руб.)]]*Таблица4[[#This Row],[КОЛИЧЕСТВО]]</f>
        <v>0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</row>
    <row r="142" spans="1:206" s="1" customFormat="1" ht="18.75" x14ac:dyDescent="0.3">
      <c r="A142" s="49" t="s">
        <v>7</v>
      </c>
      <c r="B142" s="50"/>
      <c r="C142" s="36" t="s">
        <v>45</v>
      </c>
      <c r="D142" s="35" t="s">
        <v>46</v>
      </c>
      <c r="E142" s="4">
        <v>286</v>
      </c>
      <c r="F142" s="5">
        <v>265</v>
      </c>
      <c r="G142" s="40"/>
      <c r="H142" s="66">
        <f t="shared" si="4"/>
        <v>0</v>
      </c>
      <c r="I142" s="71">
        <f>Таблица4[[#This Row],[Средний опт
(от 30 тыс. руб.)]]*Таблица4[[#This Row],[КОЛИЧЕСТВО]]</f>
        <v>0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</row>
    <row r="143" spans="1:206" s="1" customFormat="1" ht="18.75" x14ac:dyDescent="0.3">
      <c r="A143" s="49"/>
      <c r="B143" s="50"/>
      <c r="C143" s="36" t="s">
        <v>45</v>
      </c>
      <c r="D143" s="35" t="s">
        <v>46</v>
      </c>
      <c r="E143" s="4">
        <v>286</v>
      </c>
      <c r="F143" s="5">
        <v>265</v>
      </c>
      <c r="G143" s="40"/>
      <c r="H143" s="66">
        <f t="shared" si="4"/>
        <v>0</v>
      </c>
      <c r="I143" s="71">
        <f>Таблица4[[#This Row],[Средний опт
(от 30 тыс. руб.)]]*Таблица4[[#This Row],[КОЛИЧЕСТВО]]</f>
        <v>0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</row>
    <row r="144" spans="1:206" s="1" customFormat="1" ht="18.75" x14ac:dyDescent="0.3">
      <c r="A144" s="49"/>
      <c r="B144" s="50"/>
      <c r="C144" s="36" t="s">
        <v>45</v>
      </c>
      <c r="D144" s="35" t="s">
        <v>46</v>
      </c>
      <c r="E144" s="4">
        <v>286</v>
      </c>
      <c r="F144" s="5">
        <v>265</v>
      </c>
      <c r="G144" s="40"/>
      <c r="H144" s="66">
        <f t="shared" si="4"/>
        <v>0</v>
      </c>
      <c r="I144" s="71">
        <f>Таблица4[[#This Row],[Средний опт
(от 30 тыс. руб.)]]*Таблица4[[#This Row],[КОЛИЧЕСТВО]]</f>
        <v>0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</row>
    <row r="145" spans="1:206" s="1" customFormat="1" ht="18.75" x14ac:dyDescent="0.3">
      <c r="A145" s="49"/>
      <c r="B145" s="50"/>
      <c r="C145" s="36" t="s">
        <v>45</v>
      </c>
      <c r="D145" s="35" t="s">
        <v>46</v>
      </c>
      <c r="E145" s="4">
        <v>286</v>
      </c>
      <c r="F145" s="5">
        <v>265</v>
      </c>
      <c r="G145" s="40"/>
      <c r="H145" s="66">
        <f t="shared" si="4"/>
        <v>0</v>
      </c>
      <c r="I145" s="71">
        <f>Таблица4[[#This Row],[Средний опт
(от 30 тыс. руб.)]]*Таблица4[[#This Row],[КОЛИЧЕСТВО]]</f>
        <v>0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</row>
    <row r="146" spans="1:206" s="1" customFormat="1" ht="18.75" x14ac:dyDescent="0.3">
      <c r="A146" s="49"/>
      <c r="B146" s="50"/>
      <c r="C146" s="36" t="s">
        <v>45</v>
      </c>
      <c r="D146" s="35" t="s">
        <v>46</v>
      </c>
      <c r="E146" s="4">
        <v>286</v>
      </c>
      <c r="F146" s="5">
        <v>265</v>
      </c>
      <c r="G146" s="40"/>
      <c r="H146" s="66">
        <f t="shared" si="4"/>
        <v>0</v>
      </c>
      <c r="I146" s="71">
        <f>Таблица4[[#This Row],[Средний опт
(от 30 тыс. руб.)]]*Таблица4[[#This Row],[КОЛИЧЕСТВО]]</f>
        <v>0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</row>
    <row r="147" spans="1:206" s="1" customFormat="1" ht="18.75" x14ac:dyDescent="0.3">
      <c r="A147" s="49"/>
      <c r="B147" s="50"/>
      <c r="C147" s="36" t="s">
        <v>45</v>
      </c>
      <c r="D147" s="35" t="s">
        <v>46</v>
      </c>
      <c r="E147" s="4">
        <v>286</v>
      </c>
      <c r="F147" s="5">
        <v>265</v>
      </c>
      <c r="G147" s="40"/>
      <c r="H147" s="66">
        <f t="shared" si="4"/>
        <v>0</v>
      </c>
      <c r="I147" s="71">
        <f>Таблица4[[#This Row],[Средний опт
(от 30 тыс. руб.)]]*Таблица4[[#This Row],[КОЛИЧЕСТВО]]</f>
        <v>0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</row>
    <row r="148" spans="1:206" s="1" customFormat="1" ht="18.75" x14ac:dyDescent="0.3">
      <c r="A148" s="49"/>
      <c r="B148" s="50"/>
      <c r="C148" s="36" t="s">
        <v>45</v>
      </c>
      <c r="D148" s="35" t="s">
        <v>46</v>
      </c>
      <c r="E148" s="4">
        <v>286</v>
      </c>
      <c r="F148" s="5">
        <v>265</v>
      </c>
      <c r="G148" s="40"/>
      <c r="H148" s="66">
        <f t="shared" si="4"/>
        <v>0</v>
      </c>
      <c r="I148" s="71">
        <f>Таблица4[[#This Row],[Средний опт
(от 30 тыс. руб.)]]*Таблица4[[#This Row],[КОЛИЧЕСТВО]]</f>
        <v>0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</row>
    <row r="149" spans="1:206" s="1" customFormat="1" ht="18.75" x14ac:dyDescent="0.3">
      <c r="A149" s="49"/>
      <c r="B149" s="50"/>
      <c r="C149" s="36" t="s">
        <v>45</v>
      </c>
      <c r="D149" s="35" t="s">
        <v>46</v>
      </c>
      <c r="E149" s="4">
        <v>286</v>
      </c>
      <c r="F149" s="5">
        <v>265</v>
      </c>
      <c r="G149" s="40"/>
      <c r="H149" s="66">
        <f t="shared" si="4"/>
        <v>0</v>
      </c>
      <c r="I149" s="71">
        <f>Таблица4[[#This Row],[Средний опт
(от 30 тыс. руб.)]]*Таблица4[[#This Row],[КОЛИЧЕСТВО]]</f>
        <v>0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</row>
    <row r="150" spans="1:206" s="1" customFormat="1" ht="18.75" x14ac:dyDescent="0.3">
      <c r="A150" s="49" t="s">
        <v>5</v>
      </c>
      <c r="B150" s="50"/>
      <c r="C150" s="36" t="s">
        <v>45</v>
      </c>
      <c r="D150" s="35" t="s">
        <v>46</v>
      </c>
      <c r="E150" s="4">
        <v>286</v>
      </c>
      <c r="F150" s="5">
        <v>265</v>
      </c>
      <c r="G150" s="40"/>
      <c r="H150" s="66">
        <f t="shared" si="4"/>
        <v>0</v>
      </c>
      <c r="I150" s="71">
        <f>Таблица4[[#This Row],[Средний опт
(от 30 тыс. руб.)]]*Таблица4[[#This Row],[КОЛИЧЕСТВО]]</f>
        <v>0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</row>
    <row r="151" spans="1:206" s="1" customFormat="1" ht="18.75" x14ac:dyDescent="0.3">
      <c r="A151" s="49"/>
      <c r="B151" s="50"/>
      <c r="C151" s="36" t="s">
        <v>45</v>
      </c>
      <c r="D151" s="35" t="s">
        <v>46</v>
      </c>
      <c r="E151" s="4">
        <v>286</v>
      </c>
      <c r="F151" s="5">
        <v>265</v>
      </c>
      <c r="G151" s="40"/>
      <c r="H151" s="66">
        <f t="shared" si="4"/>
        <v>0</v>
      </c>
      <c r="I151" s="71">
        <f>Таблица4[[#This Row],[Средний опт
(от 30 тыс. руб.)]]*Таблица4[[#This Row],[КОЛИЧЕСТВО]]</f>
        <v>0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</row>
    <row r="152" spans="1:206" s="1" customFormat="1" ht="18.75" x14ac:dyDescent="0.3">
      <c r="A152" s="49"/>
      <c r="B152" s="50"/>
      <c r="C152" s="36" t="s">
        <v>45</v>
      </c>
      <c r="D152" s="35" t="s">
        <v>46</v>
      </c>
      <c r="E152" s="4">
        <v>286</v>
      </c>
      <c r="F152" s="5">
        <v>265</v>
      </c>
      <c r="G152" s="40"/>
      <c r="H152" s="66">
        <f t="shared" si="4"/>
        <v>0</v>
      </c>
      <c r="I152" s="71">
        <f>Таблица4[[#This Row],[Средний опт
(от 30 тыс. руб.)]]*Таблица4[[#This Row],[КОЛИЧЕСТВО]]</f>
        <v>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</row>
    <row r="153" spans="1:206" s="1" customFormat="1" ht="18.75" x14ac:dyDescent="0.3">
      <c r="A153" s="49"/>
      <c r="B153" s="50"/>
      <c r="C153" s="36" t="s">
        <v>45</v>
      </c>
      <c r="D153" s="35" t="s">
        <v>46</v>
      </c>
      <c r="E153" s="4">
        <v>286</v>
      </c>
      <c r="F153" s="5">
        <v>265</v>
      </c>
      <c r="G153" s="40"/>
      <c r="H153" s="66">
        <f t="shared" si="4"/>
        <v>0</v>
      </c>
      <c r="I153" s="71">
        <f>Таблица4[[#This Row],[Средний опт
(от 30 тыс. руб.)]]*Таблица4[[#This Row],[КОЛИЧЕСТВО]]</f>
        <v>0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</row>
    <row r="154" spans="1:206" s="1" customFormat="1" ht="18.75" x14ac:dyDescent="0.3">
      <c r="A154" s="49"/>
      <c r="B154" s="50"/>
      <c r="C154" s="36" t="s">
        <v>45</v>
      </c>
      <c r="D154" s="35" t="s">
        <v>46</v>
      </c>
      <c r="E154" s="4">
        <v>286</v>
      </c>
      <c r="F154" s="5">
        <v>265</v>
      </c>
      <c r="G154" s="40"/>
      <c r="H154" s="66">
        <f t="shared" si="4"/>
        <v>0</v>
      </c>
      <c r="I154" s="71">
        <f>Таблица4[[#This Row],[Средний опт
(от 30 тыс. руб.)]]*Таблица4[[#This Row],[КОЛИЧЕСТВО]]</f>
        <v>0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</row>
    <row r="155" spans="1:206" s="1" customFormat="1" ht="18.75" x14ac:dyDescent="0.3">
      <c r="A155" s="49"/>
      <c r="B155" s="50"/>
      <c r="C155" s="36" t="s">
        <v>45</v>
      </c>
      <c r="D155" s="35" t="s">
        <v>46</v>
      </c>
      <c r="E155" s="4">
        <v>286</v>
      </c>
      <c r="F155" s="5">
        <v>265</v>
      </c>
      <c r="G155" s="40"/>
      <c r="H155" s="66">
        <f t="shared" si="4"/>
        <v>0</v>
      </c>
      <c r="I155" s="71">
        <f>Таблица4[[#This Row],[Средний опт
(от 30 тыс. руб.)]]*Таблица4[[#This Row],[КОЛИЧЕСТВО]]</f>
        <v>0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</row>
    <row r="156" spans="1:206" s="1" customFormat="1" ht="18.75" x14ac:dyDescent="0.3">
      <c r="A156" s="49"/>
      <c r="B156" s="50"/>
      <c r="C156" s="36" t="s">
        <v>45</v>
      </c>
      <c r="D156" s="35" t="s">
        <v>46</v>
      </c>
      <c r="E156" s="4">
        <v>286</v>
      </c>
      <c r="F156" s="5">
        <v>265</v>
      </c>
      <c r="G156" s="40"/>
      <c r="H156" s="66">
        <f t="shared" si="4"/>
        <v>0</v>
      </c>
      <c r="I156" s="71">
        <f>Таблица4[[#This Row],[Средний опт
(от 30 тыс. руб.)]]*Таблица4[[#This Row],[КОЛИЧЕСТВО]]</f>
        <v>0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</row>
    <row r="157" spans="1:206" s="1" customFormat="1" ht="18.75" x14ac:dyDescent="0.3">
      <c r="A157" s="49"/>
      <c r="B157" s="50"/>
      <c r="C157" s="36" t="s">
        <v>45</v>
      </c>
      <c r="D157" s="35" t="s">
        <v>46</v>
      </c>
      <c r="E157" s="4">
        <v>286</v>
      </c>
      <c r="F157" s="5">
        <v>265</v>
      </c>
      <c r="G157" s="40"/>
      <c r="H157" s="66">
        <f t="shared" si="4"/>
        <v>0</v>
      </c>
      <c r="I157" s="71">
        <f>Таблица4[[#This Row],[Средний опт
(от 30 тыс. руб.)]]*Таблица4[[#This Row],[КОЛИЧЕСТВО]]</f>
        <v>0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</row>
    <row r="158" spans="1:206" s="1" customFormat="1" ht="18.75" x14ac:dyDescent="0.3">
      <c r="A158" s="49" t="s">
        <v>8</v>
      </c>
      <c r="B158" s="50"/>
      <c r="C158" s="36" t="s">
        <v>45</v>
      </c>
      <c r="D158" s="35" t="s">
        <v>46</v>
      </c>
      <c r="E158" s="4">
        <v>286</v>
      </c>
      <c r="F158" s="5">
        <v>265</v>
      </c>
      <c r="G158" s="40"/>
      <c r="H158" s="66">
        <f t="shared" si="4"/>
        <v>0</v>
      </c>
      <c r="I158" s="71">
        <f>Таблица4[[#This Row],[Средний опт
(от 30 тыс. руб.)]]*Таблица4[[#This Row],[КОЛИЧЕСТВО]]</f>
        <v>0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</row>
    <row r="159" spans="1:206" s="1" customFormat="1" ht="18.75" x14ac:dyDescent="0.3">
      <c r="A159" s="49"/>
      <c r="B159" s="50"/>
      <c r="C159" s="36" t="s">
        <v>45</v>
      </c>
      <c r="D159" s="35" t="s">
        <v>46</v>
      </c>
      <c r="E159" s="4">
        <v>286</v>
      </c>
      <c r="F159" s="5">
        <v>265</v>
      </c>
      <c r="G159" s="40"/>
      <c r="H159" s="66">
        <f t="shared" si="4"/>
        <v>0</v>
      </c>
      <c r="I159" s="71">
        <f>Таблица4[[#This Row],[Средний опт
(от 30 тыс. руб.)]]*Таблица4[[#This Row],[КОЛИЧЕСТВО]]</f>
        <v>0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</row>
    <row r="160" spans="1:206" s="1" customFormat="1" ht="18.75" x14ac:dyDescent="0.3">
      <c r="A160" s="49"/>
      <c r="B160" s="50"/>
      <c r="C160" s="36" t="s">
        <v>45</v>
      </c>
      <c r="D160" s="35" t="s">
        <v>46</v>
      </c>
      <c r="E160" s="4">
        <v>286</v>
      </c>
      <c r="F160" s="5">
        <v>265</v>
      </c>
      <c r="G160" s="40"/>
      <c r="H160" s="66">
        <f t="shared" si="4"/>
        <v>0</v>
      </c>
      <c r="I160" s="71">
        <f>Таблица4[[#This Row],[Средний опт
(от 30 тыс. руб.)]]*Таблица4[[#This Row],[КОЛИЧЕСТВО]]</f>
        <v>0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</row>
    <row r="161" spans="1:206" s="1" customFormat="1" ht="18.75" x14ac:dyDescent="0.3">
      <c r="A161" s="49"/>
      <c r="B161" s="50"/>
      <c r="C161" s="36" t="s">
        <v>45</v>
      </c>
      <c r="D161" s="35" t="s">
        <v>46</v>
      </c>
      <c r="E161" s="4">
        <v>286</v>
      </c>
      <c r="F161" s="5">
        <v>265</v>
      </c>
      <c r="G161" s="40"/>
      <c r="H161" s="66">
        <f t="shared" si="4"/>
        <v>0</v>
      </c>
      <c r="I161" s="71">
        <f>Таблица4[[#This Row],[Средний опт
(от 30 тыс. руб.)]]*Таблица4[[#This Row],[КОЛИЧЕСТВО]]</f>
        <v>0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</row>
    <row r="162" spans="1:206" s="1" customFormat="1" ht="18.75" x14ac:dyDescent="0.3">
      <c r="A162" s="49"/>
      <c r="B162" s="50"/>
      <c r="C162" s="36" t="s">
        <v>45</v>
      </c>
      <c r="D162" s="35" t="s">
        <v>46</v>
      </c>
      <c r="E162" s="4">
        <v>286</v>
      </c>
      <c r="F162" s="5">
        <v>265</v>
      </c>
      <c r="G162" s="40"/>
      <c r="H162" s="66">
        <f t="shared" si="4"/>
        <v>0</v>
      </c>
      <c r="I162" s="71">
        <f>Таблица4[[#This Row],[Средний опт
(от 30 тыс. руб.)]]*Таблица4[[#This Row],[КОЛИЧЕСТВО]]</f>
        <v>0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</row>
    <row r="163" spans="1:206" s="1" customFormat="1" ht="18.75" x14ac:dyDescent="0.3">
      <c r="A163" s="49"/>
      <c r="B163" s="50"/>
      <c r="C163" s="36" t="s">
        <v>45</v>
      </c>
      <c r="D163" s="35" t="s">
        <v>46</v>
      </c>
      <c r="E163" s="4">
        <v>286</v>
      </c>
      <c r="F163" s="5">
        <v>265</v>
      </c>
      <c r="G163" s="40"/>
      <c r="H163" s="66">
        <f t="shared" si="4"/>
        <v>0</v>
      </c>
      <c r="I163" s="71">
        <f>Таблица4[[#This Row],[Средний опт
(от 30 тыс. руб.)]]*Таблица4[[#This Row],[КОЛИЧЕСТВО]]</f>
        <v>0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</row>
    <row r="164" spans="1:206" s="1" customFormat="1" ht="18.75" x14ac:dyDescent="0.3">
      <c r="A164" s="49"/>
      <c r="B164" s="50"/>
      <c r="C164" s="36" t="s">
        <v>45</v>
      </c>
      <c r="D164" s="35" t="s">
        <v>46</v>
      </c>
      <c r="E164" s="4">
        <v>286</v>
      </c>
      <c r="F164" s="5">
        <v>265</v>
      </c>
      <c r="G164" s="40"/>
      <c r="H164" s="66">
        <f t="shared" si="4"/>
        <v>0</v>
      </c>
      <c r="I164" s="71">
        <f>Таблица4[[#This Row],[Средний опт
(от 30 тыс. руб.)]]*Таблица4[[#This Row],[КОЛИЧЕСТВО]]</f>
        <v>0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</row>
    <row r="165" spans="1:206" s="1" customFormat="1" ht="18.75" x14ac:dyDescent="0.3">
      <c r="A165" s="49"/>
      <c r="B165" s="50"/>
      <c r="C165" s="36" t="s">
        <v>45</v>
      </c>
      <c r="D165" s="35" t="s">
        <v>46</v>
      </c>
      <c r="E165" s="4">
        <v>286</v>
      </c>
      <c r="F165" s="5">
        <v>265</v>
      </c>
      <c r="G165" s="40"/>
      <c r="H165" s="66">
        <f t="shared" si="4"/>
        <v>0</v>
      </c>
      <c r="I165" s="71">
        <f>Таблица4[[#This Row],[Средний опт
(от 30 тыс. руб.)]]*Таблица4[[#This Row],[КОЛИЧЕСТВО]]</f>
        <v>0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</row>
    <row r="166" spans="1:206" s="12" customFormat="1" ht="36" customHeight="1" x14ac:dyDescent="0.25">
      <c r="A166" s="25"/>
      <c r="B166" s="24"/>
      <c r="C166" s="28"/>
      <c r="D166" s="34"/>
      <c r="E166" s="15"/>
      <c r="F166" s="14"/>
      <c r="G166" s="27" t="s">
        <v>6</v>
      </c>
      <c r="H166" s="72">
        <f>SUM(H6:H165)</f>
        <v>0</v>
      </c>
      <c r="I166" s="72">
        <f>SUM(I6:I165)</f>
        <v>0</v>
      </c>
    </row>
    <row r="167" spans="1:206" s="12" customFormat="1" ht="15" customHeight="1" x14ac:dyDescent="0.25">
      <c r="A167" s="2"/>
      <c r="B167" s="8"/>
      <c r="C167" s="8"/>
      <c r="D167" s="10"/>
      <c r="E167" s="9"/>
      <c r="F167" s="11"/>
      <c r="G167" s="10"/>
      <c r="H167" s="10"/>
      <c r="I167" s="20"/>
    </row>
    <row r="168" spans="1:206" s="12" customFormat="1" ht="15" customHeight="1" x14ac:dyDescent="0.25">
      <c r="A168" s="2"/>
      <c r="B168" s="8"/>
      <c r="C168" s="8"/>
      <c r="D168" s="10"/>
      <c r="E168" s="9"/>
      <c r="F168" s="11"/>
      <c r="G168" s="10"/>
      <c r="H168" s="10"/>
      <c r="I168" s="20"/>
    </row>
    <row r="169" spans="1:206" s="12" customFormat="1" ht="15" customHeight="1" x14ac:dyDescent="0.25">
      <c r="A169" s="2"/>
      <c r="B169" s="31" t="s">
        <v>45</v>
      </c>
      <c r="C169" s="32" t="s">
        <v>46</v>
      </c>
      <c r="D169" s="10"/>
      <c r="E169" s="9"/>
      <c r="F169" s="11"/>
      <c r="G169" s="10"/>
      <c r="H169" s="10"/>
      <c r="I169" s="20"/>
    </row>
    <row r="170" spans="1:206" s="12" customFormat="1" ht="15" customHeight="1" x14ac:dyDescent="0.25">
      <c r="A170" s="2"/>
      <c r="B170" s="29" t="s">
        <v>12</v>
      </c>
      <c r="C170" s="29" t="s">
        <v>31</v>
      </c>
      <c r="D170" s="10"/>
      <c r="E170" s="9"/>
      <c r="F170" s="11"/>
      <c r="G170" s="10"/>
      <c r="H170" s="10"/>
      <c r="I170" s="20"/>
    </row>
    <row r="171" spans="1:206" s="12" customFormat="1" ht="15" customHeight="1" x14ac:dyDescent="0.25">
      <c r="A171" s="2"/>
      <c r="B171" s="29" t="s">
        <v>27</v>
      </c>
      <c r="C171" s="29" t="s">
        <v>32</v>
      </c>
      <c r="D171" s="10"/>
      <c r="E171" s="9"/>
      <c r="F171" s="11"/>
      <c r="G171" s="10"/>
      <c r="H171" s="10"/>
      <c r="I171" s="20"/>
    </row>
    <row r="172" spans="1:206" s="12" customFormat="1" ht="15" customHeight="1" x14ac:dyDescent="0.25">
      <c r="A172" s="2"/>
      <c r="B172" s="29" t="s">
        <v>13</v>
      </c>
      <c r="C172" s="29" t="s">
        <v>33</v>
      </c>
      <c r="D172" s="10"/>
      <c r="E172" s="9"/>
      <c r="F172" s="11"/>
      <c r="G172" s="10"/>
      <c r="H172" s="10"/>
      <c r="I172" s="20"/>
    </row>
    <row r="173" spans="1:206" s="12" customFormat="1" ht="15" customHeight="1" x14ac:dyDescent="0.25">
      <c r="A173" s="2"/>
      <c r="B173" s="29" t="s">
        <v>26</v>
      </c>
      <c r="C173" s="30" t="s">
        <v>34</v>
      </c>
      <c r="D173" s="10"/>
      <c r="E173" s="9"/>
      <c r="F173" s="11"/>
      <c r="G173" s="10"/>
      <c r="H173" s="10"/>
      <c r="I173" s="20"/>
    </row>
    <row r="174" spans="1:206" s="12" customFormat="1" ht="15" customHeight="1" x14ac:dyDescent="0.25">
      <c r="A174" s="2"/>
      <c r="B174" s="29" t="s">
        <v>25</v>
      </c>
      <c r="C174" s="30"/>
      <c r="D174" s="10"/>
      <c r="E174" s="9"/>
      <c r="F174" s="11"/>
      <c r="G174" s="10"/>
      <c r="H174" s="10"/>
      <c r="I174" s="20"/>
    </row>
    <row r="175" spans="1:206" s="12" customFormat="1" ht="15" customHeight="1" x14ac:dyDescent="0.25">
      <c r="A175" s="2"/>
      <c r="B175" s="8"/>
      <c r="C175" s="8"/>
      <c r="D175" s="10"/>
      <c r="E175" s="9"/>
      <c r="F175" s="11"/>
      <c r="G175" s="10"/>
      <c r="H175" s="10"/>
      <c r="I175" s="20"/>
    </row>
    <row r="176" spans="1:206" s="12" customFormat="1" ht="15" customHeight="1" x14ac:dyDescent="0.25">
      <c r="A176" s="2"/>
      <c r="B176" s="8"/>
      <c r="C176" s="8"/>
      <c r="D176" s="10"/>
      <c r="E176" s="9"/>
      <c r="F176" s="11"/>
      <c r="G176" s="10"/>
      <c r="H176" s="10"/>
      <c r="I176" s="20"/>
    </row>
    <row r="177" spans="1:9" s="12" customFormat="1" ht="15" customHeight="1" x14ac:dyDescent="0.25">
      <c r="A177" s="2"/>
      <c r="B177" s="8"/>
      <c r="C177" s="8"/>
      <c r="D177" s="10"/>
      <c r="E177" s="9"/>
      <c r="F177" s="11"/>
      <c r="G177" s="10"/>
      <c r="H177" s="10"/>
      <c r="I177" s="20"/>
    </row>
    <row r="178" spans="1:9" s="12" customFormat="1" ht="15" customHeight="1" x14ac:dyDescent="0.25">
      <c r="A178" s="2"/>
      <c r="B178" s="8"/>
      <c r="C178" s="8"/>
      <c r="D178" s="10"/>
      <c r="E178" s="9"/>
      <c r="F178" s="11"/>
      <c r="G178" s="10"/>
      <c r="H178" s="10"/>
      <c r="I178" s="20"/>
    </row>
    <row r="179" spans="1:9" s="12" customFormat="1" ht="15" customHeight="1" x14ac:dyDescent="0.25">
      <c r="A179" s="2"/>
      <c r="B179" s="8"/>
      <c r="C179" s="8"/>
      <c r="D179" s="10"/>
      <c r="E179" s="9"/>
      <c r="F179" s="11"/>
      <c r="G179" s="10"/>
      <c r="H179" s="10"/>
      <c r="I179" s="20"/>
    </row>
    <row r="180" spans="1:9" s="12" customFormat="1" ht="15" customHeight="1" x14ac:dyDescent="0.25">
      <c r="A180" s="2"/>
      <c r="B180" s="8"/>
      <c r="C180" s="8"/>
      <c r="D180" s="10"/>
      <c r="E180" s="9"/>
      <c r="F180" s="11"/>
      <c r="G180" s="10"/>
      <c r="H180" s="10"/>
      <c r="I180" s="20"/>
    </row>
  </sheetData>
  <mergeCells count="41">
    <mergeCell ref="A134:A141"/>
    <mergeCell ref="B134:B141"/>
    <mergeCell ref="A102:A109"/>
    <mergeCell ref="B102:B109"/>
    <mergeCell ref="A126:A133"/>
    <mergeCell ref="B126:B133"/>
    <mergeCell ref="A118:A125"/>
    <mergeCell ref="B118:B125"/>
    <mergeCell ref="A142:A149"/>
    <mergeCell ref="B142:B149"/>
    <mergeCell ref="A150:A157"/>
    <mergeCell ref="B150:B157"/>
    <mergeCell ref="A158:A165"/>
    <mergeCell ref="B158:B165"/>
    <mergeCell ref="A6:A13"/>
    <mergeCell ref="B6:B13"/>
    <mergeCell ref="A38:A45"/>
    <mergeCell ref="B38:B45"/>
    <mergeCell ref="A46:A53"/>
    <mergeCell ref="B46:B53"/>
    <mergeCell ref="B54:B61"/>
    <mergeCell ref="A78:A85"/>
    <mergeCell ref="B78:B85"/>
    <mergeCell ref="A86:A93"/>
    <mergeCell ref="B86:B93"/>
    <mergeCell ref="A94:A101"/>
    <mergeCell ref="B94:B101"/>
    <mergeCell ref="B2:G3"/>
    <mergeCell ref="A110:A117"/>
    <mergeCell ref="B110:B117"/>
    <mergeCell ref="A70:A77"/>
    <mergeCell ref="B70:B77"/>
    <mergeCell ref="A14:A21"/>
    <mergeCell ref="B14:B21"/>
    <mergeCell ref="A22:A29"/>
    <mergeCell ref="B22:B29"/>
    <mergeCell ref="A62:A69"/>
    <mergeCell ref="B62:B69"/>
    <mergeCell ref="A30:A37"/>
    <mergeCell ref="B30:B37"/>
    <mergeCell ref="A54:A61"/>
  </mergeCells>
  <dataValidations count="2">
    <dataValidation type="list" allowBlank="1" showInputMessage="1" showErrorMessage="1" sqref="D6:D165">
      <formula1>$C$169:$C$173</formula1>
    </dataValidation>
    <dataValidation type="list" allowBlank="1" showInputMessage="1" showErrorMessage="1" sqref="C6:C165">
      <formula1>$B$169:$B$174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H82"/>
  <sheetViews>
    <sheetView zoomScale="70" zoomScaleNormal="70" workbookViewId="0">
      <pane ySplit="5" topLeftCell="A6" activePane="bottomLeft" state="frozen"/>
      <selection pane="bottomLeft" activeCell="G6" sqref="G6"/>
    </sheetView>
  </sheetViews>
  <sheetFormatPr defaultRowHeight="15" x14ac:dyDescent="0.25"/>
  <cols>
    <col min="1" max="2" width="35.7109375" customWidth="1"/>
    <col min="3" max="6" width="28.42578125" customWidth="1"/>
    <col min="7" max="9" width="17" customWidth="1"/>
  </cols>
  <sheetData>
    <row r="2" spans="1:216" ht="18.75" x14ac:dyDescent="0.25">
      <c r="B2" s="51" t="s">
        <v>17</v>
      </c>
      <c r="C2" s="51"/>
      <c r="D2" s="51"/>
      <c r="E2" s="51"/>
      <c r="F2" s="51"/>
      <c r="G2" s="51"/>
      <c r="H2" s="47"/>
    </row>
    <row r="3" spans="1:216" ht="18.75" x14ac:dyDescent="0.25">
      <c r="B3" s="51"/>
      <c r="C3" s="51"/>
      <c r="D3" s="51"/>
      <c r="E3" s="51"/>
      <c r="F3" s="51"/>
      <c r="G3" s="51"/>
      <c r="H3" s="47"/>
    </row>
    <row r="4" spans="1:216" ht="15.75" thickBot="1" x14ac:dyDescent="0.3"/>
    <row r="5" spans="1:216" ht="56.25" x14ac:dyDescent="0.25">
      <c r="A5" s="45" t="s">
        <v>0</v>
      </c>
      <c r="B5" s="33" t="s">
        <v>1</v>
      </c>
      <c r="C5" s="33" t="s">
        <v>11</v>
      </c>
      <c r="D5" s="33" t="s">
        <v>4</v>
      </c>
      <c r="E5" s="41" t="s">
        <v>9</v>
      </c>
      <c r="F5" s="33" t="s">
        <v>10</v>
      </c>
      <c r="G5" s="26" t="s">
        <v>2</v>
      </c>
      <c r="H5" s="26" t="s">
        <v>111</v>
      </c>
      <c r="I5" s="26" t="s">
        <v>112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</row>
    <row r="6" spans="1:216" s="3" customFormat="1" ht="30" customHeight="1" x14ac:dyDescent="0.25">
      <c r="A6" s="52" t="s">
        <v>14</v>
      </c>
      <c r="B6" s="55"/>
      <c r="C6" s="58" t="s">
        <v>12</v>
      </c>
      <c r="D6" s="32">
        <v>62</v>
      </c>
      <c r="E6" s="13">
        <v>310</v>
      </c>
      <c r="F6" s="5">
        <v>280</v>
      </c>
      <c r="G6" s="40"/>
      <c r="H6" s="66">
        <f t="shared" ref="H6:H37" si="0">E6*G6</f>
        <v>0</v>
      </c>
      <c r="I6" s="68">
        <f>Таблица3[[#This Row],[Средний опт
(от 30 тыс. руб.)]]*Таблица3[[#This Row],[КОЛИЧЕСТВО]]</f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</row>
    <row r="7" spans="1:216" s="3" customFormat="1" ht="30" customHeight="1" x14ac:dyDescent="0.25">
      <c r="A7" s="53"/>
      <c r="B7" s="56"/>
      <c r="C7" s="59"/>
      <c r="D7" s="32">
        <v>68</v>
      </c>
      <c r="E7" s="13">
        <v>310</v>
      </c>
      <c r="F7" s="5">
        <v>280</v>
      </c>
      <c r="G7" s="40"/>
      <c r="H7" s="65">
        <f t="shared" si="0"/>
        <v>0</v>
      </c>
      <c r="I7" s="68">
        <f>Таблица3[[#This Row],[Средний опт
(от 30 тыс. руб.)]]*Таблица3[[#This Row],[КОЛИЧЕСТВО]]</f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</row>
    <row r="8" spans="1:216" s="3" customFormat="1" ht="30" customHeight="1" x14ac:dyDescent="0.25">
      <c r="A8" s="53"/>
      <c r="B8" s="56"/>
      <c r="C8" s="59"/>
      <c r="D8" s="32">
        <v>74</v>
      </c>
      <c r="E8" s="13">
        <v>310</v>
      </c>
      <c r="F8" s="5">
        <v>280</v>
      </c>
      <c r="G8" s="40"/>
      <c r="H8" s="65">
        <f t="shared" si="0"/>
        <v>0</v>
      </c>
      <c r="I8" s="68">
        <f>Таблица3[[#This Row],[Средний опт
(от 30 тыс. руб.)]]*Таблица3[[#This Row],[КОЛИЧЕСТВО]]</f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</row>
    <row r="9" spans="1:216" s="3" customFormat="1" ht="30" customHeight="1" x14ac:dyDescent="0.25">
      <c r="A9" s="53"/>
      <c r="B9" s="56"/>
      <c r="C9" s="59"/>
      <c r="D9" s="32">
        <v>80</v>
      </c>
      <c r="E9" s="13">
        <v>310</v>
      </c>
      <c r="F9" s="5">
        <v>280</v>
      </c>
      <c r="G9" s="40"/>
      <c r="H9" s="65">
        <f t="shared" si="0"/>
        <v>0</v>
      </c>
      <c r="I9" s="68">
        <f>Таблица3[[#This Row],[Средний опт
(от 30 тыс. руб.)]]*Таблица3[[#This Row],[КОЛИЧЕСТВО]]</f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</row>
    <row r="10" spans="1:216" s="3" customFormat="1" ht="30" customHeight="1" x14ac:dyDescent="0.25">
      <c r="A10" s="54"/>
      <c r="B10" s="57"/>
      <c r="C10" s="60"/>
      <c r="D10" s="32"/>
      <c r="E10" s="13"/>
      <c r="F10" s="5"/>
      <c r="G10" s="40"/>
      <c r="H10" s="65">
        <f t="shared" si="0"/>
        <v>0</v>
      </c>
      <c r="I10" s="68">
        <f>Таблица3[[#This Row],[Средний опт
(от 30 тыс. руб.)]]*Таблица3[[#This Row],[КОЛИЧЕСТВО]]</f>
        <v>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</row>
    <row r="11" spans="1:216" s="3" customFormat="1" ht="30" customHeight="1" x14ac:dyDescent="0.25">
      <c r="A11" s="52" t="s">
        <v>14</v>
      </c>
      <c r="B11" s="55"/>
      <c r="C11" s="58" t="s">
        <v>13</v>
      </c>
      <c r="D11" s="32">
        <v>62</v>
      </c>
      <c r="E11" s="13">
        <v>310</v>
      </c>
      <c r="F11" s="5">
        <v>280</v>
      </c>
      <c r="G11" s="40"/>
      <c r="H11" s="65">
        <f t="shared" si="0"/>
        <v>0</v>
      </c>
      <c r="I11" s="68">
        <f>Таблица3[[#This Row],[Средний опт
(от 30 тыс. руб.)]]*Таблица3[[#This Row],[КОЛИЧЕСТВО]]</f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</row>
    <row r="12" spans="1:216" s="3" customFormat="1" ht="30" customHeight="1" x14ac:dyDescent="0.25">
      <c r="A12" s="53"/>
      <c r="B12" s="56"/>
      <c r="C12" s="59"/>
      <c r="D12" s="32">
        <v>68</v>
      </c>
      <c r="E12" s="13">
        <v>310</v>
      </c>
      <c r="F12" s="5">
        <v>280</v>
      </c>
      <c r="G12" s="40"/>
      <c r="H12" s="65">
        <f t="shared" si="0"/>
        <v>0</v>
      </c>
      <c r="I12" s="68">
        <f>Таблица3[[#This Row],[Средний опт
(от 30 тыс. руб.)]]*Таблица3[[#This Row],[КОЛИЧЕСТВО]]</f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</row>
    <row r="13" spans="1:216" s="3" customFormat="1" ht="30" customHeight="1" x14ac:dyDescent="0.25">
      <c r="A13" s="53"/>
      <c r="B13" s="56"/>
      <c r="C13" s="59"/>
      <c r="D13" s="32">
        <v>74</v>
      </c>
      <c r="E13" s="13">
        <v>310</v>
      </c>
      <c r="F13" s="5">
        <v>280</v>
      </c>
      <c r="G13" s="40"/>
      <c r="H13" s="65">
        <f t="shared" si="0"/>
        <v>0</v>
      </c>
      <c r="I13" s="68">
        <f>Таблица3[[#This Row],[Средний опт
(от 30 тыс. руб.)]]*Таблица3[[#This Row],[КОЛИЧЕСТВО]]</f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</row>
    <row r="14" spans="1:216" s="3" customFormat="1" ht="30" customHeight="1" x14ac:dyDescent="0.25">
      <c r="A14" s="53"/>
      <c r="B14" s="56"/>
      <c r="C14" s="59"/>
      <c r="D14" s="32">
        <v>80</v>
      </c>
      <c r="E14" s="13">
        <v>310</v>
      </c>
      <c r="F14" s="5">
        <v>280</v>
      </c>
      <c r="G14" s="40"/>
      <c r="H14" s="65">
        <f t="shared" si="0"/>
        <v>0</v>
      </c>
      <c r="I14" s="68">
        <f>Таблица3[[#This Row],[Средний опт
(от 30 тыс. руб.)]]*Таблица3[[#This Row],[КОЛИЧЕСТВО]]</f>
        <v>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</row>
    <row r="15" spans="1:216" s="3" customFormat="1" ht="30" customHeight="1" x14ac:dyDescent="0.25">
      <c r="A15" s="54"/>
      <c r="B15" s="57"/>
      <c r="C15" s="60"/>
      <c r="D15" s="32"/>
      <c r="E15" s="13"/>
      <c r="F15" s="5"/>
      <c r="G15" s="40"/>
      <c r="H15" s="65">
        <f t="shared" si="0"/>
        <v>0</v>
      </c>
      <c r="I15" s="68">
        <f>Таблица3[[#This Row],[Средний опт
(от 30 тыс. руб.)]]*Таблица3[[#This Row],[КОЛИЧЕСТВО]]</f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</row>
    <row r="16" spans="1:216" s="3" customFormat="1" ht="30" customHeight="1" x14ac:dyDescent="0.25">
      <c r="A16" s="52" t="s">
        <v>18</v>
      </c>
      <c r="B16" s="55"/>
      <c r="C16" s="58" t="s">
        <v>12</v>
      </c>
      <c r="D16" s="32">
        <v>62</v>
      </c>
      <c r="E16" s="13">
        <v>310</v>
      </c>
      <c r="F16" s="5">
        <v>280</v>
      </c>
      <c r="G16" s="40"/>
      <c r="H16" s="65">
        <f t="shared" si="0"/>
        <v>0</v>
      </c>
      <c r="I16" s="68">
        <f>Таблица3[[#This Row],[Средний опт
(от 30 тыс. руб.)]]*Таблица3[[#This Row],[КОЛИЧЕСТВО]]</f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</row>
    <row r="17" spans="1:216" s="3" customFormat="1" ht="30" customHeight="1" x14ac:dyDescent="0.25">
      <c r="A17" s="53"/>
      <c r="B17" s="56"/>
      <c r="C17" s="59"/>
      <c r="D17" s="32">
        <v>68</v>
      </c>
      <c r="E17" s="13">
        <v>310</v>
      </c>
      <c r="F17" s="5">
        <v>280</v>
      </c>
      <c r="G17" s="40"/>
      <c r="H17" s="65">
        <f t="shared" si="0"/>
        <v>0</v>
      </c>
      <c r="I17" s="68">
        <f>Таблица3[[#This Row],[Средний опт
(от 30 тыс. руб.)]]*Таблица3[[#This Row],[КОЛИЧЕСТВО]]</f>
        <v>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</row>
    <row r="18" spans="1:216" s="3" customFormat="1" ht="30" customHeight="1" x14ac:dyDescent="0.25">
      <c r="A18" s="53"/>
      <c r="B18" s="56"/>
      <c r="C18" s="59"/>
      <c r="D18" s="32">
        <v>74</v>
      </c>
      <c r="E18" s="13">
        <v>310</v>
      </c>
      <c r="F18" s="5">
        <v>280</v>
      </c>
      <c r="G18" s="40"/>
      <c r="H18" s="65">
        <f t="shared" si="0"/>
        <v>0</v>
      </c>
      <c r="I18" s="68">
        <f>Таблица3[[#This Row],[Средний опт
(от 30 тыс. руб.)]]*Таблица3[[#This Row],[КОЛИЧЕСТВО]]</f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</row>
    <row r="19" spans="1:216" s="3" customFormat="1" ht="30" customHeight="1" x14ac:dyDescent="0.25">
      <c r="A19" s="53"/>
      <c r="B19" s="56"/>
      <c r="C19" s="59"/>
      <c r="D19" s="32">
        <v>80</v>
      </c>
      <c r="E19" s="13">
        <v>310</v>
      </c>
      <c r="F19" s="5">
        <v>280</v>
      </c>
      <c r="G19" s="40"/>
      <c r="H19" s="65">
        <f t="shared" si="0"/>
        <v>0</v>
      </c>
      <c r="I19" s="68">
        <f>Таблица3[[#This Row],[Средний опт
(от 30 тыс. руб.)]]*Таблица3[[#This Row],[КОЛИЧЕСТВО]]</f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</row>
    <row r="20" spans="1:216" s="3" customFormat="1" ht="30" customHeight="1" x14ac:dyDescent="0.25">
      <c r="A20" s="54"/>
      <c r="B20" s="57"/>
      <c r="C20" s="60"/>
      <c r="D20" s="32"/>
      <c r="E20" s="13"/>
      <c r="F20" s="5"/>
      <c r="G20" s="40"/>
      <c r="H20" s="65">
        <f t="shared" si="0"/>
        <v>0</v>
      </c>
      <c r="I20" s="68">
        <f>Таблица3[[#This Row],[Средний опт
(от 30 тыс. руб.)]]*Таблица3[[#This Row],[КОЛИЧЕСТВО]]</f>
        <v>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</row>
    <row r="21" spans="1:216" s="3" customFormat="1" ht="30" customHeight="1" x14ac:dyDescent="0.25">
      <c r="A21" s="52" t="s">
        <v>18</v>
      </c>
      <c r="B21" s="55"/>
      <c r="C21" s="58" t="s">
        <v>13</v>
      </c>
      <c r="D21" s="32">
        <v>62</v>
      </c>
      <c r="E21" s="13">
        <v>310</v>
      </c>
      <c r="F21" s="5">
        <v>280</v>
      </c>
      <c r="G21" s="40"/>
      <c r="H21" s="65">
        <f t="shared" si="0"/>
        <v>0</v>
      </c>
      <c r="I21" s="68">
        <f>Таблица3[[#This Row],[Средний опт
(от 30 тыс. руб.)]]*Таблица3[[#This Row],[КОЛИЧЕСТВО]]</f>
        <v>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</row>
    <row r="22" spans="1:216" s="3" customFormat="1" ht="30" customHeight="1" x14ac:dyDescent="0.25">
      <c r="A22" s="53"/>
      <c r="B22" s="56"/>
      <c r="C22" s="59"/>
      <c r="D22" s="32">
        <v>68</v>
      </c>
      <c r="E22" s="13">
        <v>310</v>
      </c>
      <c r="F22" s="5">
        <v>280</v>
      </c>
      <c r="G22" s="40"/>
      <c r="H22" s="65">
        <f t="shared" si="0"/>
        <v>0</v>
      </c>
      <c r="I22" s="68">
        <f>Таблица3[[#This Row],[Средний опт
(от 30 тыс. руб.)]]*Таблица3[[#This Row],[КОЛИЧЕСТВО]]</f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</row>
    <row r="23" spans="1:216" s="3" customFormat="1" ht="30" customHeight="1" x14ac:dyDescent="0.25">
      <c r="A23" s="53"/>
      <c r="B23" s="56"/>
      <c r="C23" s="59"/>
      <c r="D23" s="32">
        <v>74</v>
      </c>
      <c r="E23" s="13">
        <v>310</v>
      </c>
      <c r="F23" s="5">
        <v>280</v>
      </c>
      <c r="G23" s="40"/>
      <c r="H23" s="65">
        <f t="shared" si="0"/>
        <v>0</v>
      </c>
      <c r="I23" s="68">
        <f>Таблица3[[#This Row],[Средний опт
(от 30 тыс. руб.)]]*Таблица3[[#This Row],[КОЛИЧЕСТВО]]</f>
        <v>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</row>
    <row r="24" spans="1:216" s="3" customFormat="1" ht="30" customHeight="1" x14ac:dyDescent="0.25">
      <c r="A24" s="53"/>
      <c r="B24" s="56"/>
      <c r="C24" s="59"/>
      <c r="D24" s="32">
        <v>80</v>
      </c>
      <c r="E24" s="13">
        <v>310</v>
      </c>
      <c r="F24" s="5">
        <v>280</v>
      </c>
      <c r="G24" s="40"/>
      <c r="H24" s="65">
        <f t="shared" si="0"/>
        <v>0</v>
      </c>
      <c r="I24" s="68">
        <f>Таблица3[[#This Row],[Средний опт
(от 30 тыс. руб.)]]*Таблица3[[#This Row],[КОЛИЧЕСТВО]]</f>
        <v>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</row>
    <row r="25" spans="1:216" s="3" customFormat="1" ht="30" customHeight="1" x14ac:dyDescent="0.25">
      <c r="A25" s="54"/>
      <c r="B25" s="57"/>
      <c r="C25" s="60"/>
      <c r="D25" s="32"/>
      <c r="E25" s="13"/>
      <c r="F25" s="5"/>
      <c r="G25" s="40"/>
      <c r="H25" s="65">
        <f t="shared" si="0"/>
        <v>0</v>
      </c>
      <c r="I25" s="68">
        <f>Таблица3[[#This Row],[Средний опт
(от 30 тыс. руб.)]]*Таблица3[[#This Row],[КОЛИЧЕСТВО]]</f>
        <v>0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</row>
    <row r="26" spans="1:216" s="3" customFormat="1" ht="30" customHeight="1" x14ac:dyDescent="0.25">
      <c r="A26" s="52" t="s">
        <v>19</v>
      </c>
      <c r="B26" s="55"/>
      <c r="C26" s="58" t="s">
        <v>12</v>
      </c>
      <c r="D26" s="32">
        <v>62</v>
      </c>
      <c r="E26" s="13">
        <v>310</v>
      </c>
      <c r="F26" s="5">
        <v>280</v>
      </c>
      <c r="G26" s="40"/>
      <c r="H26" s="65">
        <f t="shared" si="0"/>
        <v>0</v>
      </c>
      <c r="I26" s="68">
        <f>Таблица3[[#This Row],[Средний опт
(от 30 тыс. руб.)]]*Таблица3[[#This Row],[КОЛИЧЕСТВО]]</f>
        <v>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</row>
    <row r="27" spans="1:216" s="3" customFormat="1" ht="30" customHeight="1" x14ac:dyDescent="0.25">
      <c r="A27" s="53"/>
      <c r="B27" s="56"/>
      <c r="C27" s="59"/>
      <c r="D27" s="32">
        <v>68</v>
      </c>
      <c r="E27" s="13">
        <v>310</v>
      </c>
      <c r="F27" s="5">
        <v>280</v>
      </c>
      <c r="G27" s="40"/>
      <c r="H27" s="65">
        <f t="shared" si="0"/>
        <v>0</v>
      </c>
      <c r="I27" s="68">
        <f>Таблица3[[#This Row],[Средний опт
(от 30 тыс. руб.)]]*Таблица3[[#This Row],[КОЛИЧЕСТВО]]</f>
        <v>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</row>
    <row r="28" spans="1:216" s="3" customFormat="1" ht="30" customHeight="1" x14ac:dyDescent="0.25">
      <c r="A28" s="53"/>
      <c r="B28" s="56"/>
      <c r="C28" s="59"/>
      <c r="D28" s="32">
        <v>74</v>
      </c>
      <c r="E28" s="13">
        <v>310</v>
      </c>
      <c r="F28" s="5">
        <v>280</v>
      </c>
      <c r="G28" s="40"/>
      <c r="H28" s="65">
        <f t="shared" si="0"/>
        <v>0</v>
      </c>
      <c r="I28" s="68">
        <f>Таблица3[[#This Row],[Средний опт
(от 30 тыс. руб.)]]*Таблица3[[#This Row],[КОЛИЧЕСТВО]]</f>
        <v>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</row>
    <row r="29" spans="1:216" s="3" customFormat="1" ht="30" customHeight="1" x14ac:dyDescent="0.25">
      <c r="A29" s="53"/>
      <c r="B29" s="56"/>
      <c r="C29" s="59"/>
      <c r="D29" s="32">
        <v>80</v>
      </c>
      <c r="E29" s="13">
        <v>310</v>
      </c>
      <c r="F29" s="5">
        <v>280</v>
      </c>
      <c r="G29" s="40"/>
      <c r="H29" s="65">
        <f t="shared" si="0"/>
        <v>0</v>
      </c>
      <c r="I29" s="68">
        <f>Таблица3[[#This Row],[Средний опт
(от 30 тыс. руб.)]]*Таблица3[[#This Row],[КОЛИЧЕСТВО]]</f>
        <v>0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</row>
    <row r="30" spans="1:216" s="3" customFormat="1" ht="30" customHeight="1" x14ac:dyDescent="0.25">
      <c r="A30" s="54"/>
      <c r="B30" s="57"/>
      <c r="C30" s="60"/>
      <c r="D30" s="32"/>
      <c r="E30" s="13"/>
      <c r="F30" s="5"/>
      <c r="G30" s="40"/>
      <c r="H30" s="65">
        <f t="shared" si="0"/>
        <v>0</v>
      </c>
      <c r="I30" s="68">
        <f>Таблица3[[#This Row],[Средний опт
(от 30 тыс. руб.)]]*Таблица3[[#This Row],[КОЛИЧЕСТВО]]</f>
        <v>0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</row>
    <row r="31" spans="1:216" s="3" customFormat="1" ht="30" customHeight="1" x14ac:dyDescent="0.25">
      <c r="A31" s="52" t="s">
        <v>19</v>
      </c>
      <c r="B31" s="55"/>
      <c r="C31" s="58" t="s">
        <v>13</v>
      </c>
      <c r="D31" s="32">
        <v>62</v>
      </c>
      <c r="E31" s="13">
        <v>310</v>
      </c>
      <c r="F31" s="5">
        <v>280</v>
      </c>
      <c r="G31" s="40"/>
      <c r="H31" s="65">
        <f t="shared" si="0"/>
        <v>0</v>
      </c>
      <c r="I31" s="68">
        <f>Таблица3[[#This Row],[Средний опт
(от 30 тыс. руб.)]]*Таблица3[[#This Row],[КОЛИЧЕСТВО]]</f>
        <v>0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</row>
    <row r="32" spans="1:216" s="3" customFormat="1" ht="30" customHeight="1" x14ac:dyDescent="0.25">
      <c r="A32" s="53"/>
      <c r="B32" s="56"/>
      <c r="C32" s="59"/>
      <c r="D32" s="32">
        <v>68</v>
      </c>
      <c r="E32" s="13">
        <v>310</v>
      </c>
      <c r="F32" s="5">
        <v>280</v>
      </c>
      <c r="G32" s="40"/>
      <c r="H32" s="65">
        <f t="shared" si="0"/>
        <v>0</v>
      </c>
      <c r="I32" s="68">
        <f>Таблица3[[#This Row],[Средний опт
(от 30 тыс. руб.)]]*Таблица3[[#This Row],[КОЛИЧЕСТВО]]</f>
        <v>0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</row>
    <row r="33" spans="1:216" s="3" customFormat="1" ht="30" customHeight="1" x14ac:dyDescent="0.25">
      <c r="A33" s="53"/>
      <c r="B33" s="56"/>
      <c r="C33" s="59"/>
      <c r="D33" s="32">
        <v>74</v>
      </c>
      <c r="E33" s="13">
        <v>310</v>
      </c>
      <c r="F33" s="5">
        <v>280</v>
      </c>
      <c r="G33" s="40"/>
      <c r="H33" s="65">
        <f t="shared" si="0"/>
        <v>0</v>
      </c>
      <c r="I33" s="68">
        <f>Таблица3[[#This Row],[Средний опт
(от 30 тыс. руб.)]]*Таблица3[[#This Row],[КОЛИЧЕСТВО]]</f>
        <v>0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</row>
    <row r="34" spans="1:216" s="3" customFormat="1" ht="30" customHeight="1" x14ac:dyDescent="0.25">
      <c r="A34" s="53"/>
      <c r="B34" s="56"/>
      <c r="C34" s="59"/>
      <c r="D34" s="32">
        <v>80</v>
      </c>
      <c r="E34" s="13">
        <v>310</v>
      </c>
      <c r="F34" s="5">
        <v>280</v>
      </c>
      <c r="G34" s="40"/>
      <c r="H34" s="65">
        <f t="shared" si="0"/>
        <v>0</v>
      </c>
      <c r="I34" s="68">
        <f>Таблица3[[#This Row],[Средний опт
(от 30 тыс. руб.)]]*Таблица3[[#This Row],[КОЛИЧЕСТВО]]</f>
        <v>0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</row>
    <row r="35" spans="1:216" s="3" customFormat="1" ht="30" customHeight="1" x14ac:dyDescent="0.25">
      <c r="A35" s="54"/>
      <c r="B35" s="57"/>
      <c r="C35" s="60"/>
      <c r="D35" s="32"/>
      <c r="E35" s="13"/>
      <c r="F35" s="5"/>
      <c r="G35" s="40"/>
      <c r="H35" s="65">
        <f t="shared" si="0"/>
        <v>0</v>
      </c>
      <c r="I35" s="68">
        <f>Таблица3[[#This Row],[Средний опт
(от 30 тыс. руб.)]]*Таблица3[[#This Row],[КОЛИЧЕСТВО]]</f>
        <v>0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</row>
    <row r="36" spans="1:216" s="3" customFormat="1" ht="30" customHeight="1" x14ac:dyDescent="0.25">
      <c r="A36" s="52" t="s">
        <v>15</v>
      </c>
      <c r="B36" s="55"/>
      <c r="C36" s="58" t="s">
        <v>12</v>
      </c>
      <c r="D36" s="32">
        <v>62</v>
      </c>
      <c r="E36" s="13">
        <v>310</v>
      </c>
      <c r="F36" s="5">
        <v>280</v>
      </c>
      <c r="G36" s="40"/>
      <c r="H36" s="65">
        <f t="shared" si="0"/>
        <v>0</v>
      </c>
      <c r="I36" s="68">
        <f>Таблица3[[#This Row],[Средний опт
(от 30 тыс. руб.)]]*Таблица3[[#This Row],[КОЛИЧЕСТВО]]</f>
        <v>0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</row>
    <row r="37" spans="1:216" s="3" customFormat="1" ht="30" customHeight="1" x14ac:dyDescent="0.25">
      <c r="A37" s="53"/>
      <c r="B37" s="56"/>
      <c r="C37" s="59"/>
      <c r="D37" s="32">
        <v>68</v>
      </c>
      <c r="E37" s="13">
        <v>310</v>
      </c>
      <c r="F37" s="5">
        <v>280</v>
      </c>
      <c r="G37" s="40"/>
      <c r="H37" s="65">
        <f t="shared" si="0"/>
        <v>0</v>
      </c>
      <c r="I37" s="68">
        <f>Таблица3[[#This Row],[Средний опт
(от 30 тыс. руб.)]]*Таблица3[[#This Row],[КОЛИЧЕСТВО]]</f>
        <v>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</row>
    <row r="38" spans="1:216" s="3" customFormat="1" ht="30" customHeight="1" x14ac:dyDescent="0.25">
      <c r="A38" s="53"/>
      <c r="B38" s="56"/>
      <c r="C38" s="59"/>
      <c r="D38" s="32">
        <v>74</v>
      </c>
      <c r="E38" s="13">
        <v>310</v>
      </c>
      <c r="F38" s="5">
        <v>280</v>
      </c>
      <c r="G38" s="40"/>
      <c r="H38" s="65">
        <f t="shared" ref="H38:H55" si="1">E38*G38</f>
        <v>0</v>
      </c>
      <c r="I38" s="68">
        <f>Таблица3[[#This Row],[Средний опт
(от 30 тыс. руб.)]]*Таблица3[[#This Row],[КОЛИЧЕСТВО]]</f>
        <v>0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</row>
    <row r="39" spans="1:216" s="3" customFormat="1" ht="30" customHeight="1" x14ac:dyDescent="0.25">
      <c r="A39" s="53"/>
      <c r="B39" s="56"/>
      <c r="C39" s="59"/>
      <c r="D39" s="32">
        <v>80</v>
      </c>
      <c r="E39" s="13">
        <v>310</v>
      </c>
      <c r="F39" s="5">
        <v>280</v>
      </c>
      <c r="G39" s="40"/>
      <c r="H39" s="65">
        <f t="shared" si="1"/>
        <v>0</v>
      </c>
      <c r="I39" s="68">
        <f>Таблица3[[#This Row],[Средний опт
(от 30 тыс. руб.)]]*Таблица3[[#This Row],[КОЛИЧЕСТВО]]</f>
        <v>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</row>
    <row r="40" spans="1:216" s="3" customFormat="1" ht="30" customHeight="1" x14ac:dyDescent="0.25">
      <c r="A40" s="54"/>
      <c r="B40" s="57"/>
      <c r="C40" s="60"/>
      <c r="D40" s="32"/>
      <c r="E40" s="13"/>
      <c r="F40" s="5"/>
      <c r="G40" s="40"/>
      <c r="H40" s="65">
        <f t="shared" si="1"/>
        <v>0</v>
      </c>
      <c r="I40" s="68">
        <f>Таблица3[[#This Row],[Средний опт
(от 30 тыс. руб.)]]*Таблица3[[#This Row],[КОЛИЧЕСТВО]]</f>
        <v>0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</row>
    <row r="41" spans="1:216" s="3" customFormat="1" ht="30" customHeight="1" x14ac:dyDescent="0.25">
      <c r="A41" s="52" t="s">
        <v>15</v>
      </c>
      <c r="B41" s="55"/>
      <c r="C41" s="58" t="s">
        <v>13</v>
      </c>
      <c r="D41" s="32">
        <v>62</v>
      </c>
      <c r="E41" s="13">
        <v>310</v>
      </c>
      <c r="F41" s="5">
        <v>280</v>
      </c>
      <c r="G41" s="40"/>
      <c r="H41" s="65">
        <f t="shared" si="1"/>
        <v>0</v>
      </c>
      <c r="I41" s="68">
        <f>Таблица3[[#This Row],[Средний опт
(от 30 тыс. руб.)]]*Таблица3[[#This Row],[КОЛИЧЕСТВО]]</f>
        <v>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</row>
    <row r="42" spans="1:216" s="3" customFormat="1" ht="30" customHeight="1" x14ac:dyDescent="0.25">
      <c r="A42" s="53"/>
      <c r="B42" s="56"/>
      <c r="C42" s="59"/>
      <c r="D42" s="32">
        <v>68</v>
      </c>
      <c r="E42" s="13">
        <v>310</v>
      </c>
      <c r="F42" s="5">
        <v>280</v>
      </c>
      <c r="G42" s="40"/>
      <c r="H42" s="65">
        <f t="shared" si="1"/>
        <v>0</v>
      </c>
      <c r="I42" s="68">
        <f>Таблица3[[#This Row],[Средний опт
(от 30 тыс. руб.)]]*Таблица3[[#This Row],[КОЛИЧЕСТВО]]</f>
        <v>0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</row>
    <row r="43" spans="1:216" s="3" customFormat="1" ht="30" customHeight="1" x14ac:dyDescent="0.25">
      <c r="A43" s="53"/>
      <c r="B43" s="56"/>
      <c r="C43" s="59"/>
      <c r="D43" s="32">
        <v>74</v>
      </c>
      <c r="E43" s="13">
        <v>310</v>
      </c>
      <c r="F43" s="5">
        <v>280</v>
      </c>
      <c r="G43" s="40"/>
      <c r="H43" s="65">
        <f t="shared" si="1"/>
        <v>0</v>
      </c>
      <c r="I43" s="68">
        <f>Таблица3[[#This Row],[Средний опт
(от 30 тыс. руб.)]]*Таблица3[[#This Row],[КОЛИЧЕСТВО]]</f>
        <v>0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</row>
    <row r="44" spans="1:216" s="3" customFormat="1" ht="30" customHeight="1" x14ac:dyDescent="0.25">
      <c r="A44" s="53"/>
      <c r="B44" s="56"/>
      <c r="C44" s="59"/>
      <c r="D44" s="32">
        <v>80</v>
      </c>
      <c r="E44" s="13">
        <v>310</v>
      </c>
      <c r="F44" s="5">
        <v>280</v>
      </c>
      <c r="G44" s="40"/>
      <c r="H44" s="65">
        <f t="shared" si="1"/>
        <v>0</v>
      </c>
      <c r="I44" s="68">
        <f>Таблица3[[#This Row],[Средний опт
(от 30 тыс. руб.)]]*Таблица3[[#This Row],[КОЛИЧЕСТВО]]</f>
        <v>0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</row>
    <row r="45" spans="1:216" s="3" customFormat="1" ht="30" customHeight="1" x14ac:dyDescent="0.25">
      <c r="A45" s="54"/>
      <c r="B45" s="57"/>
      <c r="C45" s="60"/>
      <c r="D45" s="32"/>
      <c r="E45" s="13"/>
      <c r="F45" s="5"/>
      <c r="G45" s="40"/>
      <c r="H45" s="65">
        <f t="shared" si="1"/>
        <v>0</v>
      </c>
      <c r="I45" s="68">
        <f>Таблица3[[#This Row],[Средний опт
(от 30 тыс. руб.)]]*Таблица3[[#This Row],[КОЛИЧЕСТВО]]</f>
        <v>0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</row>
    <row r="46" spans="1:216" s="3" customFormat="1" ht="30" customHeight="1" x14ac:dyDescent="0.25">
      <c r="A46" s="52" t="s">
        <v>16</v>
      </c>
      <c r="B46" s="55"/>
      <c r="C46" s="58" t="s">
        <v>12</v>
      </c>
      <c r="D46" s="32">
        <v>62</v>
      </c>
      <c r="E46" s="13">
        <v>310</v>
      </c>
      <c r="F46" s="5">
        <v>280</v>
      </c>
      <c r="G46" s="40"/>
      <c r="H46" s="65">
        <f t="shared" si="1"/>
        <v>0</v>
      </c>
      <c r="I46" s="68">
        <f>Таблица3[[#This Row],[Средний опт
(от 30 тыс. руб.)]]*Таблица3[[#This Row],[КОЛИЧЕСТВО]]</f>
        <v>0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</row>
    <row r="47" spans="1:216" s="3" customFormat="1" ht="30" customHeight="1" x14ac:dyDescent="0.25">
      <c r="A47" s="53"/>
      <c r="B47" s="56"/>
      <c r="C47" s="59"/>
      <c r="D47" s="32">
        <v>68</v>
      </c>
      <c r="E47" s="13">
        <v>310</v>
      </c>
      <c r="F47" s="5">
        <v>280</v>
      </c>
      <c r="G47" s="40"/>
      <c r="H47" s="65">
        <f t="shared" si="1"/>
        <v>0</v>
      </c>
      <c r="I47" s="68">
        <f>Таблица3[[#This Row],[Средний опт
(от 30 тыс. руб.)]]*Таблица3[[#This Row],[КОЛИЧЕСТВО]]</f>
        <v>0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</row>
    <row r="48" spans="1:216" s="3" customFormat="1" ht="30" customHeight="1" x14ac:dyDescent="0.25">
      <c r="A48" s="53"/>
      <c r="B48" s="56"/>
      <c r="C48" s="59"/>
      <c r="D48" s="32">
        <v>74</v>
      </c>
      <c r="E48" s="13">
        <v>310</v>
      </c>
      <c r="F48" s="5">
        <v>280</v>
      </c>
      <c r="G48" s="40"/>
      <c r="H48" s="65">
        <f t="shared" si="1"/>
        <v>0</v>
      </c>
      <c r="I48" s="68">
        <f>Таблица3[[#This Row],[Средний опт
(от 30 тыс. руб.)]]*Таблица3[[#This Row],[КОЛИЧЕСТВО]]</f>
        <v>0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</row>
    <row r="49" spans="1:216" s="3" customFormat="1" ht="30" customHeight="1" x14ac:dyDescent="0.25">
      <c r="A49" s="53"/>
      <c r="B49" s="56"/>
      <c r="C49" s="59"/>
      <c r="D49" s="32">
        <v>80</v>
      </c>
      <c r="E49" s="13">
        <v>310</v>
      </c>
      <c r="F49" s="5">
        <v>280</v>
      </c>
      <c r="G49" s="40"/>
      <c r="H49" s="65">
        <f t="shared" si="1"/>
        <v>0</v>
      </c>
      <c r="I49" s="68">
        <f>Таблица3[[#This Row],[Средний опт
(от 30 тыс. руб.)]]*Таблица3[[#This Row],[КОЛИЧЕСТВО]]</f>
        <v>0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</row>
    <row r="50" spans="1:216" s="3" customFormat="1" ht="30" customHeight="1" x14ac:dyDescent="0.25">
      <c r="A50" s="54"/>
      <c r="B50" s="57"/>
      <c r="C50" s="60"/>
      <c r="D50" s="32"/>
      <c r="E50" s="13"/>
      <c r="F50" s="5"/>
      <c r="G50" s="40"/>
      <c r="H50" s="65">
        <f t="shared" si="1"/>
        <v>0</v>
      </c>
      <c r="I50" s="68">
        <f>Таблица3[[#This Row],[Средний опт
(от 30 тыс. руб.)]]*Таблица3[[#This Row],[КОЛИЧЕСТВО]]</f>
        <v>0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</row>
    <row r="51" spans="1:216" s="3" customFormat="1" ht="30" customHeight="1" x14ac:dyDescent="0.25">
      <c r="A51" s="52" t="s">
        <v>16</v>
      </c>
      <c r="B51" s="55"/>
      <c r="C51" s="58" t="s">
        <v>13</v>
      </c>
      <c r="D51" s="32">
        <v>62</v>
      </c>
      <c r="E51" s="13">
        <v>310</v>
      </c>
      <c r="F51" s="5">
        <v>280</v>
      </c>
      <c r="G51" s="40"/>
      <c r="H51" s="65">
        <f t="shared" si="1"/>
        <v>0</v>
      </c>
      <c r="I51" s="68">
        <f>Таблица3[[#This Row],[Средний опт
(от 30 тыс. руб.)]]*Таблица3[[#This Row],[КОЛИЧЕСТВО]]</f>
        <v>0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</row>
    <row r="52" spans="1:216" s="3" customFormat="1" ht="30" customHeight="1" x14ac:dyDescent="0.25">
      <c r="A52" s="53"/>
      <c r="B52" s="56"/>
      <c r="C52" s="59"/>
      <c r="D52" s="32">
        <v>68</v>
      </c>
      <c r="E52" s="13">
        <v>310</v>
      </c>
      <c r="F52" s="5">
        <v>280</v>
      </c>
      <c r="G52" s="40"/>
      <c r="H52" s="65">
        <f t="shared" si="1"/>
        <v>0</v>
      </c>
      <c r="I52" s="68">
        <f>Таблица3[[#This Row],[Средний опт
(от 30 тыс. руб.)]]*Таблица3[[#This Row],[КОЛИЧЕСТВО]]</f>
        <v>0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</row>
    <row r="53" spans="1:216" s="3" customFormat="1" ht="30" customHeight="1" x14ac:dyDescent="0.25">
      <c r="A53" s="53"/>
      <c r="B53" s="56"/>
      <c r="C53" s="59"/>
      <c r="D53" s="32">
        <v>74</v>
      </c>
      <c r="E53" s="13">
        <v>310</v>
      </c>
      <c r="F53" s="5">
        <v>280</v>
      </c>
      <c r="G53" s="40"/>
      <c r="H53" s="65">
        <f t="shared" si="1"/>
        <v>0</v>
      </c>
      <c r="I53" s="68">
        <f>Таблица3[[#This Row],[Средний опт
(от 30 тыс. руб.)]]*Таблица3[[#This Row],[КОЛИЧЕСТВО]]</f>
        <v>0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</row>
    <row r="54" spans="1:216" s="3" customFormat="1" ht="30" customHeight="1" x14ac:dyDescent="0.25">
      <c r="A54" s="53"/>
      <c r="B54" s="56"/>
      <c r="C54" s="59"/>
      <c r="D54" s="32">
        <v>80</v>
      </c>
      <c r="E54" s="13">
        <v>310</v>
      </c>
      <c r="F54" s="5">
        <v>280</v>
      </c>
      <c r="G54" s="40"/>
      <c r="H54" s="65">
        <f t="shared" si="1"/>
        <v>0</v>
      </c>
      <c r="I54" s="68">
        <f>Таблица3[[#This Row],[Средний опт
(от 30 тыс. руб.)]]*Таблица3[[#This Row],[КОЛИЧЕСТВО]]</f>
        <v>0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</row>
    <row r="55" spans="1:216" s="3" customFormat="1" ht="30" customHeight="1" thickBot="1" x14ac:dyDescent="0.3">
      <c r="A55" s="54"/>
      <c r="B55" s="57"/>
      <c r="C55" s="60"/>
      <c r="D55" s="32"/>
      <c r="E55" s="13"/>
      <c r="F55" s="5"/>
      <c r="G55" s="40"/>
      <c r="H55" s="65">
        <f t="shared" si="1"/>
        <v>0</v>
      </c>
      <c r="I55" s="68">
        <f>Таблица3[[#This Row],[Средний опт
(от 30 тыс. руб.)]]*Таблица3[[#This Row],[КОЛИЧЕСТВО]]</f>
        <v>0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</row>
    <row r="56" spans="1:216" ht="34.5" thickBot="1" x14ac:dyDescent="0.3">
      <c r="A56" s="16"/>
      <c r="B56" s="17"/>
      <c r="C56" s="17"/>
      <c r="D56" s="17"/>
      <c r="E56" s="19"/>
      <c r="F56" s="19"/>
      <c r="G56" s="18" t="s">
        <v>6</v>
      </c>
      <c r="H56" s="69">
        <f>SUM(H6:H55)</f>
        <v>0</v>
      </c>
      <c r="I56" s="69">
        <f>SUM(I6:I55)</f>
        <v>0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</row>
    <row r="57" spans="1:216" ht="21" x14ac:dyDescent="0.25">
      <c r="A57" s="7"/>
      <c r="B57" s="7"/>
      <c r="C57" s="7"/>
      <c r="D57" s="7"/>
      <c r="E57" s="7"/>
      <c r="F57" s="7"/>
      <c r="G57" s="6"/>
      <c r="H57" s="6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</row>
    <row r="58" spans="1:216" ht="21" x14ac:dyDescent="0.25">
      <c r="A58" s="7"/>
      <c r="B58" s="7"/>
      <c r="C58" s="7"/>
      <c r="D58" s="7"/>
      <c r="E58" s="7"/>
      <c r="F58" s="7"/>
      <c r="G58" s="6"/>
      <c r="H58" s="6"/>
    </row>
    <row r="59" spans="1:216" ht="21" x14ac:dyDescent="0.25">
      <c r="A59" s="7"/>
      <c r="B59" s="7"/>
      <c r="C59" s="7"/>
      <c r="D59" s="7"/>
      <c r="E59" s="7"/>
      <c r="F59" s="7"/>
      <c r="G59" s="6"/>
      <c r="H59" s="6"/>
    </row>
    <row r="60" spans="1:216" ht="21" x14ac:dyDescent="0.25">
      <c r="A60" s="7"/>
      <c r="B60" s="7"/>
      <c r="C60" s="7"/>
      <c r="D60" s="7"/>
      <c r="E60" s="7"/>
      <c r="F60" s="7"/>
      <c r="G60" s="6"/>
      <c r="H60" s="6"/>
    </row>
    <row r="61" spans="1:216" ht="21" x14ac:dyDescent="0.25">
      <c r="A61" s="7"/>
      <c r="B61" s="7"/>
      <c r="C61" s="7"/>
      <c r="D61" s="7"/>
      <c r="E61" s="7"/>
      <c r="F61" s="7"/>
      <c r="G61" s="6"/>
      <c r="H61" s="6"/>
    </row>
    <row r="62" spans="1:216" ht="21" x14ac:dyDescent="0.25">
      <c r="A62" s="7"/>
      <c r="B62" s="7"/>
      <c r="C62" s="7"/>
      <c r="D62" s="7"/>
      <c r="E62" s="7"/>
      <c r="F62" s="7"/>
      <c r="G62" s="6"/>
      <c r="H62" s="6"/>
    </row>
    <row r="63" spans="1:216" ht="21" x14ac:dyDescent="0.25">
      <c r="A63" s="7"/>
      <c r="B63" s="7"/>
      <c r="C63" s="7"/>
      <c r="D63" s="7"/>
      <c r="E63" s="7"/>
      <c r="F63" s="7"/>
      <c r="G63" s="6"/>
      <c r="H63" s="6"/>
    </row>
    <row r="64" spans="1:216" ht="21" x14ac:dyDescent="0.25">
      <c r="A64" s="7"/>
      <c r="B64" s="7"/>
      <c r="C64" s="7"/>
      <c r="D64" s="7"/>
      <c r="E64" s="7"/>
      <c r="F64" s="7"/>
      <c r="G64" s="6"/>
      <c r="H64" s="6"/>
    </row>
    <row r="65" spans="1:8" ht="21" x14ac:dyDescent="0.25">
      <c r="A65" s="7"/>
      <c r="B65" s="7"/>
      <c r="C65" s="7"/>
      <c r="D65" s="7"/>
      <c r="E65" s="7"/>
      <c r="F65" s="7"/>
      <c r="G65" s="6"/>
      <c r="H65" s="6"/>
    </row>
    <row r="66" spans="1:8" ht="21" x14ac:dyDescent="0.25">
      <c r="A66" s="7"/>
      <c r="B66" s="7"/>
      <c r="C66" s="7"/>
      <c r="D66" s="7"/>
      <c r="E66" s="7"/>
      <c r="F66" s="7"/>
      <c r="G66" s="6"/>
      <c r="H66" s="6"/>
    </row>
    <row r="67" spans="1:8" ht="21" x14ac:dyDescent="0.25">
      <c r="A67" s="7"/>
      <c r="B67" s="7"/>
      <c r="C67" s="7"/>
      <c r="D67" s="7"/>
      <c r="E67" s="7"/>
      <c r="F67" s="7"/>
      <c r="G67" s="6"/>
      <c r="H67" s="6"/>
    </row>
    <row r="68" spans="1:8" ht="21" x14ac:dyDescent="0.25">
      <c r="A68" s="7"/>
      <c r="B68" s="7"/>
      <c r="C68" s="7"/>
      <c r="D68" s="7"/>
      <c r="E68" s="7"/>
      <c r="F68" s="7"/>
      <c r="G68" s="6"/>
      <c r="H68" s="6"/>
    </row>
    <row r="69" spans="1:8" ht="21" x14ac:dyDescent="0.25">
      <c r="A69" s="7"/>
      <c r="B69" s="7"/>
      <c r="C69" s="7"/>
      <c r="D69" s="7"/>
      <c r="E69" s="7"/>
      <c r="F69" s="7"/>
      <c r="G69" s="6"/>
      <c r="H69" s="6"/>
    </row>
    <row r="70" spans="1:8" ht="21" x14ac:dyDescent="0.25">
      <c r="A70" s="7"/>
      <c r="B70" s="7"/>
      <c r="C70" s="7"/>
      <c r="D70" s="7"/>
      <c r="E70" s="7"/>
      <c r="F70" s="7"/>
      <c r="G70" s="6"/>
      <c r="H70" s="6"/>
    </row>
    <row r="71" spans="1:8" ht="21" x14ac:dyDescent="0.25">
      <c r="A71" s="7"/>
      <c r="B71" s="7"/>
      <c r="C71" s="7"/>
      <c r="D71" s="7"/>
      <c r="E71" s="7"/>
      <c r="F71" s="7"/>
      <c r="G71" s="6"/>
      <c r="H71" s="6"/>
    </row>
    <row r="72" spans="1:8" ht="21" x14ac:dyDescent="0.25">
      <c r="A72" s="7"/>
      <c r="B72" s="7"/>
      <c r="C72" s="7"/>
      <c r="D72" s="7"/>
      <c r="E72" s="7"/>
      <c r="F72" s="7"/>
      <c r="G72" s="6"/>
      <c r="H72" s="6"/>
    </row>
    <row r="73" spans="1:8" ht="21" x14ac:dyDescent="0.25">
      <c r="A73" s="7"/>
      <c r="B73" s="7"/>
      <c r="C73" s="7"/>
      <c r="D73" s="7"/>
      <c r="E73" s="7"/>
      <c r="F73" s="7"/>
      <c r="G73" s="6"/>
      <c r="H73" s="6"/>
    </row>
    <row r="74" spans="1:8" ht="21" x14ac:dyDescent="0.25">
      <c r="A74" s="7"/>
      <c r="B74" s="7"/>
      <c r="C74" s="7"/>
      <c r="D74" s="7"/>
      <c r="E74" s="7"/>
      <c r="F74" s="7"/>
      <c r="G74" s="6"/>
      <c r="H74" s="6"/>
    </row>
    <row r="75" spans="1:8" ht="21" x14ac:dyDescent="0.25">
      <c r="A75" s="7"/>
      <c r="B75" s="7"/>
      <c r="C75" s="7"/>
      <c r="D75" s="7"/>
      <c r="E75" s="7"/>
      <c r="F75" s="7"/>
      <c r="G75" s="6"/>
      <c r="H75" s="6"/>
    </row>
    <row r="76" spans="1:8" ht="21" x14ac:dyDescent="0.25">
      <c r="A76" s="7"/>
      <c r="B76" s="7"/>
      <c r="C76" s="7"/>
      <c r="D76" s="7"/>
      <c r="E76" s="7"/>
      <c r="F76" s="7"/>
      <c r="G76" s="6"/>
      <c r="H76" s="6"/>
    </row>
    <row r="77" spans="1:8" ht="21" x14ac:dyDescent="0.25">
      <c r="A77" s="7"/>
      <c r="B77" s="7"/>
      <c r="C77" s="7"/>
      <c r="D77" s="7"/>
      <c r="E77" s="7"/>
      <c r="F77" s="7"/>
      <c r="G77" s="6"/>
      <c r="H77" s="6"/>
    </row>
    <row r="78" spans="1:8" ht="21" x14ac:dyDescent="0.25">
      <c r="A78" s="7"/>
      <c r="B78" s="7"/>
      <c r="C78" s="7"/>
      <c r="D78" s="7"/>
      <c r="E78" s="7"/>
      <c r="F78" s="7"/>
      <c r="G78" s="6"/>
      <c r="H78" s="6"/>
    </row>
    <row r="79" spans="1:8" ht="21" x14ac:dyDescent="0.25">
      <c r="A79" s="7"/>
      <c r="B79" s="7"/>
      <c r="C79" s="7"/>
      <c r="D79" s="7"/>
      <c r="E79" s="7"/>
      <c r="F79" s="7"/>
      <c r="G79" s="6"/>
      <c r="H79" s="6"/>
    </row>
    <row r="80" spans="1:8" ht="21" x14ac:dyDescent="0.25">
      <c r="A80" s="7"/>
      <c r="B80" s="7"/>
      <c r="C80" s="7"/>
      <c r="D80" s="7"/>
      <c r="E80" s="7"/>
      <c r="F80" s="7"/>
      <c r="G80" s="6"/>
      <c r="H80" s="6"/>
    </row>
    <row r="81" spans="1:8" ht="21" x14ac:dyDescent="0.25">
      <c r="A81" s="7"/>
      <c r="B81" s="7"/>
      <c r="C81" s="7"/>
      <c r="D81" s="7"/>
      <c r="E81" s="7"/>
      <c r="F81" s="7"/>
      <c r="G81" s="6"/>
      <c r="H81" s="6"/>
    </row>
    <row r="82" spans="1:8" ht="21" x14ac:dyDescent="0.25">
      <c r="A82" s="7"/>
      <c r="B82" s="7"/>
      <c r="C82" s="7"/>
      <c r="D82" s="7"/>
      <c r="E82" s="7"/>
      <c r="F82" s="7"/>
      <c r="G82" s="6"/>
      <c r="H82" s="6"/>
    </row>
  </sheetData>
  <mergeCells count="31">
    <mergeCell ref="B2:G3"/>
    <mergeCell ref="A6:A10"/>
    <mergeCell ref="B6:B10"/>
    <mergeCell ref="A26:A30"/>
    <mergeCell ref="B26:B30"/>
    <mergeCell ref="C26:C30"/>
    <mergeCell ref="A16:A20"/>
    <mergeCell ref="B16:B20"/>
    <mergeCell ref="C16:C20"/>
    <mergeCell ref="A21:A25"/>
    <mergeCell ref="B21:B25"/>
    <mergeCell ref="C21:C25"/>
    <mergeCell ref="A36:A40"/>
    <mergeCell ref="B36:B40"/>
    <mergeCell ref="A41:A45"/>
    <mergeCell ref="B41:B45"/>
    <mergeCell ref="C6:C10"/>
    <mergeCell ref="C36:C40"/>
    <mergeCell ref="C41:C45"/>
    <mergeCell ref="A11:A15"/>
    <mergeCell ref="B11:B15"/>
    <mergeCell ref="C11:C15"/>
    <mergeCell ref="A31:A35"/>
    <mergeCell ref="B31:B35"/>
    <mergeCell ref="C31:C35"/>
    <mergeCell ref="A46:A50"/>
    <mergeCell ref="B46:B50"/>
    <mergeCell ref="C46:C50"/>
    <mergeCell ref="A51:A55"/>
    <mergeCell ref="B51:B55"/>
    <mergeCell ref="C51:C5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="70" zoomScaleNormal="70" workbookViewId="0">
      <pane ySplit="5" topLeftCell="A6" activePane="bottomLeft" state="frozen"/>
      <selection pane="bottomLeft" activeCell="G6" sqref="G6"/>
    </sheetView>
  </sheetViews>
  <sheetFormatPr defaultRowHeight="15" x14ac:dyDescent="0.25"/>
  <cols>
    <col min="1" max="2" width="35.7109375" customWidth="1"/>
    <col min="3" max="6" width="28.7109375" customWidth="1"/>
    <col min="7" max="7" width="17.140625" customWidth="1"/>
    <col min="8" max="9" width="19.5703125" customWidth="1"/>
  </cols>
  <sheetData>
    <row r="2" spans="1:9" ht="18.75" x14ac:dyDescent="0.25">
      <c r="B2" s="51" t="s">
        <v>24</v>
      </c>
      <c r="C2" s="51"/>
      <c r="D2" s="51"/>
      <c r="E2" s="51"/>
      <c r="F2" s="51"/>
      <c r="G2" s="51"/>
      <c r="H2" s="47"/>
    </row>
    <row r="3" spans="1:9" ht="18.75" x14ac:dyDescent="0.25">
      <c r="B3" s="51"/>
      <c r="C3" s="51"/>
      <c r="D3" s="51"/>
      <c r="E3" s="51"/>
      <c r="F3" s="51"/>
      <c r="G3" s="51"/>
      <c r="H3" s="47"/>
    </row>
    <row r="4" spans="1:9" ht="15.75" thickBot="1" x14ac:dyDescent="0.3"/>
    <row r="5" spans="1:9" ht="56.25" x14ac:dyDescent="0.25">
      <c r="A5" s="46" t="s">
        <v>0</v>
      </c>
      <c r="B5" s="33" t="s">
        <v>1</v>
      </c>
      <c r="C5" s="33" t="s">
        <v>11</v>
      </c>
      <c r="D5" s="33" t="s">
        <v>3</v>
      </c>
      <c r="E5" s="41" t="s">
        <v>9</v>
      </c>
      <c r="F5" s="33" t="s">
        <v>10</v>
      </c>
      <c r="G5" s="26" t="s">
        <v>2</v>
      </c>
      <c r="H5" s="26" t="s">
        <v>111</v>
      </c>
      <c r="I5" s="26" t="s">
        <v>112</v>
      </c>
    </row>
    <row r="6" spans="1:9" ht="24.75" customHeight="1" x14ac:dyDescent="0.25">
      <c r="A6" s="49" t="s">
        <v>98</v>
      </c>
      <c r="B6" s="50"/>
      <c r="C6" s="61" t="s">
        <v>13</v>
      </c>
      <c r="D6" s="32" t="s">
        <v>109</v>
      </c>
      <c r="E6" s="4">
        <v>220</v>
      </c>
      <c r="F6" s="5">
        <v>190</v>
      </c>
      <c r="G6" s="40"/>
      <c r="H6" s="65">
        <f t="shared" ref="H6:H29" si="0">E6*G6</f>
        <v>0</v>
      </c>
      <c r="I6" s="66">
        <f>F6*G6</f>
        <v>0</v>
      </c>
    </row>
    <row r="7" spans="1:9" ht="24.75" customHeight="1" x14ac:dyDescent="0.25">
      <c r="A7" s="49"/>
      <c r="B7" s="50"/>
      <c r="C7" s="61"/>
      <c r="D7" s="32" t="s">
        <v>21</v>
      </c>
      <c r="E7" s="15">
        <v>220</v>
      </c>
      <c r="F7" s="5">
        <v>190</v>
      </c>
      <c r="G7" s="40"/>
      <c r="H7" s="66">
        <f t="shared" si="0"/>
        <v>0</v>
      </c>
      <c r="I7" s="66">
        <f>F7*G7</f>
        <v>0</v>
      </c>
    </row>
    <row r="8" spans="1:9" ht="24.75" customHeight="1" x14ac:dyDescent="0.25">
      <c r="A8" s="49"/>
      <c r="B8" s="50"/>
      <c r="C8" s="61"/>
      <c r="D8" s="32" t="s">
        <v>22</v>
      </c>
      <c r="E8" s="4">
        <v>220</v>
      </c>
      <c r="F8" s="5">
        <v>190</v>
      </c>
      <c r="G8" s="40"/>
      <c r="H8" s="66">
        <f t="shared" si="0"/>
        <v>0</v>
      </c>
      <c r="I8" s="66">
        <f>F8*G8</f>
        <v>0</v>
      </c>
    </row>
    <row r="9" spans="1:9" ht="24.75" customHeight="1" x14ac:dyDescent="0.25">
      <c r="A9" s="49"/>
      <c r="B9" s="50"/>
      <c r="C9" s="61"/>
      <c r="D9" s="32" t="s">
        <v>23</v>
      </c>
      <c r="E9" s="15">
        <v>220</v>
      </c>
      <c r="F9" s="5">
        <v>190</v>
      </c>
      <c r="G9" s="40"/>
      <c r="H9" s="66">
        <f t="shared" si="0"/>
        <v>0</v>
      </c>
      <c r="I9" s="66">
        <f>F9*G9</f>
        <v>0</v>
      </c>
    </row>
    <row r="10" spans="1:9" ht="24.75" customHeight="1" x14ac:dyDescent="0.25">
      <c r="A10" s="49"/>
      <c r="B10" s="50"/>
      <c r="C10" s="61"/>
      <c r="D10" s="32"/>
      <c r="E10" s="15"/>
      <c r="F10" s="5"/>
      <c r="G10" s="40"/>
      <c r="H10" s="66">
        <f t="shared" si="0"/>
        <v>0</v>
      </c>
      <c r="I10" s="66"/>
    </row>
    <row r="11" spans="1:9" ht="24.75" customHeight="1" x14ac:dyDescent="0.25">
      <c r="A11" s="49"/>
      <c r="B11" s="50"/>
      <c r="C11" s="61"/>
      <c r="D11" s="32"/>
      <c r="E11" s="4"/>
      <c r="F11" s="5"/>
      <c r="G11" s="40"/>
      <c r="H11" s="66">
        <f t="shared" si="0"/>
        <v>0</v>
      </c>
      <c r="I11" s="66">
        <f t="shared" ref="I11" si="1">F11*G11</f>
        <v>0</v>
      </c>
    </row>
    <row r="12" spans="1:9" ht="25.15" customHeight="1" x14ac:dyDescent="0.25">
      <c r="A12" s="49" t="s">
        <v>102</v>
      </c>
      <c r="B12" s="50"/>
      <c r="C12" s="61" t="s">
        <v>13</v>
      </c>
      <c r="D12" s="32" t="s">
        <v>109</v>
      </c>
      <c r="E12" s="4">
        <v>250</v>
      </c>
      <c r="F12" s="5">
        <v>216</v>
      </c>
      <c r="G12" s="40"/>
      <c r="H12" s="66">
        <f t="shared" si="0"/>
        <v>0</v>
      </c>
      <c r="I12" s="66">
        <f>F12*G12</f>
        <v>0</v>
      </c>
    </row>
    <row r="13" spans="1:9" ht="25.15" customHeight="1" x14ac:dyDescent="0.25">
      <c r="A13" s="49"/>
      <c r="B13" s="50"/>
      <c r="C13" s="61"/>
      <c r="D13" s="32" t="s">
        <v>21</v>
      </c>
      <c r="E13" s="15">
        <v>250</v>
      </c>
      <c r="F13" s="5">
        <v>216</v>
      </c>
      <c r="G13" s="40"/>
      <c r="H13" s="66">
        <f t="shared" si="0"/>
        <v>0</v>
      </c>
      <c r="I13" s="66">
        <f>F13*G13</f>
        <v>0</v>
      </c>
    </row>
    <row r="14" spans="1:9" ht="25.15" customHeight="1" x14ac:dyDescent="0.25">
      <c r="A14" s="49"/>
      <c r="B14" s="50"/>
      <c r="C14" s="61"/>
      <c r="D14" s="32" t="s">
        <v>22</v>
      </c>
      <c r="E14" s="4">
        <v>250</v>
      </c>
      <c r="F14" s="5">
        <v>216</v>
      </c>
      <c r="G14" s="40"/>
      <c r="H14" s="66">
        <f t="shared" si="0"/>
        <v>0</v>
      </c>
      <c r="I14" s="66">
        <f>F14*G14</f>
        <v>0</v>
      </c>
    </row>
    <row r="15" spans="1:9" ht="25.15" customHeight="1" x14ac:dyDescent="0.25">
      <c r="A15" s="49"/>
      <c r="B15" s="50"/>
      <c r="C15" s="61"/>
      <c r="D15" s="32" t="s">
        <v>23</v>
      </c>
      <c r="E15" s="15"/>
      <c r="F15" s="5"/>
      <c r="G15" s="40"/>
      <c r="H15" s="66">
        <f t="shared" si="0"/>
        <v>0</v>
      </c>
      <c r="I15" s="66">
        <f>F15*G15</f>
        <v>0</v>
      </c>
    </row>
    <row r="16" spans="1:9" ht="25.15" customHeight="1" x14ac:dyDescent="0.25">
      <c r="A16" s="49"/>
      <c r="B16" s="50"/>
      <c r="C16" s="61"/>
      <c r="D16" s="32"/>
      <c r="E16" s="15"/>
      <c r="F16" s="5"/>
      <c r="G16" s="40"/>
      <c r="H16" s="66">
        <f t="shared" si="0"/>
        <v>0</v>
      </c>
      <c r="I16" s="66"/>
    </row>
    <row r="17" spans="1:9" ht="25.15" customHeight="1" x14ac:dyDescent="0.25">
      <c r="A17" s="49"/>
      <c r="B17" s="50"/>
      <c r="C17" s="61"/>
      <c r="D17" s="32"/>
      <c r="E17" s="4"/>
      <c r="F17" s="5"/>
      <c r="G17" s="40"/>
      <c r="H17" s="66">
        <f t="shared" si="0"/>
        <v>0</v>
      </c>
      <c r="I17" s="66">
        <f t="shared" ref="I17:I29" si="2">F17*G17</f>
        <v>0</v>
      </c>
    </row>
    <row r="18" spans="1:9" ht="25.15" customHeight="1" x14ac:dyDescent="0.25">
      <c r="A18" s="49" t="s">
        <v>103</v>
      </c>
      <c r="B18" s="50"/>
      <c r="C18" s="61" t="s">
        <v>13</v>
      </c>
      <c r="D18" s="32" t="s">
        <v>109</v>
      </c>
      <c r="E18" s="4">
        <v>250</v>
      </c>
      <c r="F18" s="5">
        <v>216</v>
      </c>
      <c r="G18" s="40"/>
      <c r="H18" s="66">
        <f t="shared" si="0"/>
        <v>0</v>
      </c>
      <c r="I18" s="66">
        <f>F18*G18</f>
        <v>0</v>
      </c>
    </row>
    <row r="19" spans="1:9" ht="25.15" customHeight="1" x14ac:dyDescent="0.25">
      <c r="A19" s="49"/>
      <c r="B19" s="50"/>
      <c r="C19" s="61"/>
      <c r="D19" s="32" t="s">
        <v>21</v>
      </c>
      <c r="E19" s="15">
        <v>250</v>
      </c>
      <c r="F19" s="5">
        <v>216</v>
      </c>
      <c r="G19" s="40"/>
      <c r="H19" s="66">
        <f t="shared" si="0"/>
        <v>0</v>
      </c>
      <c r="I19" s="66">
        <f>F19*G19</f>
        <v>0</v>
      </c>
    </row>
    <row r="20" spans="1:9" ht="25.15" customHeight="1" x14ac:dyDescent="0.25">
      <c r="A20" s="49"/>
      <c r="B20" s="50"/>
      <c r="C20" s="61"/>
      <c r="D20" s="32" t="s">
        <v>22</v>
      </c>
      <c r="E20" s="4">
        <v>250</v>
      </c>
      <c r="F20" s="5">
        <v>216</v>
      </c>
      <c r="G20" s="40"/>
      <c r="H20" s="66">
        <f t="shared" si="0"/>
        <v>0</v>
      </c>
      <c r="I20" s="66">
        <f>F20*G20</f>
        <v>0</v>
      </c>
    </row>
    <row r="21" spans="1:9" ht="25.15" customHeight="1" x14ac:dyDescent="0.25">
      <c r="A21" s="49"/>
      <c r="B21" s="50"/>
      <c r="C21" s="61"/>
      <c r="D21" s="32" t="s">
        <v>23</v>
      </c>
      <c r="E21" s="15"/>
      <c r="F21" s="5"/>
      <c r="G21" s="40"/>
      <c r="H21" s="66">
        <f t="shared" si="0"/>
        <v>0</v>
      </c>
      <c r="I21" s="66">
        <f>F21*G21</f>
        <v>0</v>
      </c>
    </row>
    <row r="22" spans="1:9" ht="25.15" customHeight="1" x14ac:dyDescent="0.25">
      <c r="A22" s="49"/>
      <c r="B22" s="50"/>
      <c r="C22" s="61"/>
      <c r="D22" s="32"/>
      <c r="E22" s="15"/>
      <c r="F22" s="5"/>
      <c r="G22" s="40"/>
      <c r="H22" s="66">
        <f t="shared" si="0"/>
        <v>0</v>
      </c>
      <c r="I22" s="66"/>
    </row>
    <row r="23" spans="1:9" ht="25.15" customHeight="1" x14ac:dyDescent="0.25">
      <c r="A23" s="49"/>
      <c r="B23" s="50"/>
      <c r="C23" s="61"/>
      <c r="D23" s="32"/>
      <c r="E23" s="4"/>
      <c r="F23" s="5"/>
      <c r="G23" s="40"/>
      <c r="H23" s="66">
        <f t="shared" si="0"/>
        <v>0</v>
      </c>
      <c r="I23" s="66">
        <f t="shared" ref="I23" si="3">F23*G23</f>
        <v>0</v>
      </c>
    </row>
    <row r="24" spans="1:9" ht="25.15" customHeight="1" x14ac:dyDescent="0.25">
      <c r="A24" s="49" t="s">
        <v>104</v>
      </c>
      <c r="B24" s="50"/>
      <c r="C24" s="61" t="s">
        <v>13</v>
      </c>
      <c r="D24" s="32" t="s">
        <v>109</v>
      </c>
      <c r="E24" s="4">
        <v>250</v>
      </c>
      <c r="F24" s="5">
        <v>216</v>
      </c>
      <c r="G24" s="40"/>
      <c r="H24" s="66">
        <f t="shared" si="0"/>
        <v>0</v>
      </c>
      <c r="I24" s="66">
        <f t="shared" si="2"/>
        <v>0</v>
      </c>
    </row>
    <row r="25" spans="1:9" ht="25.15" customHeight="1" x14ac:dyDescent="0.25">
      <c r="A25" s="49"/>
      <c r="B25" s="50"/>
      <c r="C25" s="61"/>
      <c r="D25" s="32" t="s">
        <v>21</v>
      </c>
      <c r="E25" s="15">
        <v>250</v>
      </c>
      <c r="F25" s="5">
        <v>216</v>
      </c>
      <c r="G25" s="40"/>
      <c r="H25" s="66">
        <f t="shared" si="0"/>
        <v>0</v>
      </c>
      <c r="I25" s="66">
        <f t="shared" si="2"/>
        <v>0</v>
      </c>
    </row>
    <row r="26" spans="1:9" ht="25.15" customHeight="1" x14ac:dyDescent="0.25">
      <c r="A26" s="49"/>
      <c r="B26" s="50"/>
      <c r="C26" s="61"/>
      <c r="D26" s="32" t="s">
        <v>22</v>
      </c>
      <c r="E26" s="4">
        <v>250</v>
      </c>
      <c r="F26" s="5">
        <v>216</v>
      </c>
      <c r="G26" s="40"/>
      <c r="H26" s="66">
        <f t="shared" si="0"/>
        <v>0</v>
      </c>
      <c r="I26" s="66">
        <f t="shared" si="2"/>
        <v>0</v>
      </c>
    </row>
    <row r="27" spans="1:9" ht="25.15" customHeight="1" x14ac:dyDescent="0.25">
      <c r="A27" s="49"/>
      <c r="B27" s="50"/>
      <c r="C27" s="61"/>
      <c r="D27" s="32" t="s">
        <v>23</v>
      </c>
      <c r="E27" s="15"/>
      <c r="F27" s="5"/>
      <c r="G27" s="40"/>
      <c r="H27" s="66">
        <f t="shared" si="0"/>
        <v>0</v>
      </c>
      <c r="I27" s="66">
        <f t="shared" si="2"/>
        <v>0</v>
      </c>
    </row>
    <row r="28" spans="1:9" ht="25.15" customHeight="1" x14ac:dyDescent="0.25">
      <c r="A28" s="49"/>
      <c r="B28" s="50"/>
      <c r="C28" s="61"/>
      <c r="D28" s="32"/>
      <c r="E28" s="15"/>
      <c r="F28" s="5"/>
      <c r="G28" s="40"/>
      <c r="H28" s="66">
        <f t="shared" si="0"/>
        <v>0</v>
      </c>
      <c r="I28" s="66">
        <f t="shared" si="2"/>
        <v>0</v>
      </c>
    </row>
    <row r="29" spans="1:9" ht="25.15" customHeight="1" x14ac:dyDescent="0.25">
      <c r="A29" s="49"/>
      <c r="B29" s="50"/>
      <c r="C29" s="61"/>
      <c r="D29" s="32"/>
      <c r="E29" s="4"/>
      <c r="F29" s="5"/>
      <c r="G29" s="40"/>
      <c r="H29" s="66">
        <f t="shared" si="0"/>
        <v>0</v>
      </c>
      <c r="I29" s="66">
        <f t="shared" si="2"/>
        <v>0</v>
      </c>
    </row>
    <row r="30" spans="1:9" ht="33" customHeight="1" thickBot="1" x14ac:dyDescent="0.3">
      <c r="A30" s="37"/>
      <c r="B30" s="38"/>
      <c r="C30" s="38"/>
      <c r="D30" s="38"/>
      <c r="E30" s="38"/>
      <c r="F30" s="38"/>
      <c r="G30" s="39" t="s">
        <v>6</v>
      </c>
      <c r="H30" s="67">
        <f>SUM(H6:H29)</f>
        <v>0</v>
      </c>
      <c r="I30" s="67">
        <f>SUM(I6:I29)</f>
        <v>0</v>
      </c>
    </row>
  </sheetData>
  <mergeCells count="13">
    <mergeCell ref="B2:G3"/>
    <mergeCell ref="C24:C29"/>
    <mergeCell ref="A12:A17"/>
    <mergeCell ref="B12:B17"/>
    <mergeCell ref="C12:C17"/>
    <mergeCell ref="A24:A29"/>
    <mergeCell ref="B24:B29"/>
    <mergeCell ref="A6:A11"/>
    <mergeCell ref="B6:B11"/>
    <mergeCell ref="C6:C11"/>
    <mergeCell ref="A18:A23"/>
    <mergeCell ref="B18:B23"/>
    <mergeCell ref="C18:C2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A3" sqref="A3:B3"/>
    </sheetView>
  </sheetViews>
  <sheetFormatPr defaultRowHeight="15" x14ac:dyDescent="0.25"/>
  <cols>
    <col min="1" max="2" width="37.5703125" customWidth="1"/>
  </cols>
  <sheetData>
    <row r="2" spans="1:2" ht="23.25" x14ac:dyDescent="0.25">
      <c r="A2" s="62" t="s">
        <v>110</v>
      </c>
      <c r="B2" s="63"/>
    </row>
    <row r="3" spans="1:2" ht="23.25" customHeight="1" x14ac:dyDescent="0.25">
      <c r="A3" s="64">
        <f>IF((Шапки!H261+Футболки!H166+Человечки!H56+Колпаки!H30)&lt;30000,(Шапки!H261+Футболки!H166+Человечки!H56+Колпаки!H30),(Шапки!I261+Футболки!I166+Человечки!I56+Колпаки!I30))</f>
        <v>0</v>
      </c>
      <c r="B3" s="64"/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Шапки</vt:lpstr>
      <vt:lpstr>Футболки</vt:lpstr>
      <vt:lpstr>Человечки</vt:lpstr>
      <vt:lpstr>Колпаки</vt:lpstr>
      <vt:lpstr>ИТОГО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2018-01-29T06:54:25Z</dcterms:created>
  <dcterms:modified xsi:type="dcterms:W3CDTF">2018-10-25T10:14:57Z</dcterms:modified>
</cp:coreProperties>
</file>